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填报主表" sheetId="1" r:id="rId1"/>
    <sheet name="汇总看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<sst xmlns="http://schemas.openxmlformats.org/spreadsheetml/2006/main" count="193" uniqueCount="151">
  <si>
    <t>南京晓庄学院实验室重要危险源风险清单</t>
  </si>
  <si>
    <t>实验室属性</t>
  </si>
  <si>
    <t>实验室类别</t>
  </si>
  <si>
    <t>安全等级</t>
  </si>
  <si>
    <t>房间状态</t>
  </si>
  <si>
    <t>危化品风险</t>
  </si>
  <si>
    <t>气体气瓶风险</t>
  </si>
  <si>
    <t>生物安全风险</t>
  </si>
  <si>
    <t>辐射安全风险</t>
  </si>
  <si>
    <t>加热设备风险</t>
  </si>
  <si>
    <t>制冷设备风险</t>
  </si>
  <si>
    <t>压力容器风险</t>
  </si>
  <si>
    <t>危险作业相关风险</t>
  </si>
  <si>
    <t>风险对照检查情况</t>
  </si>
  <si>
    <t>风险管控与隐患处置情况</t>
  </si>
  <si>
    <t>填表说明：</t>
  </si>
  <si>
    <t>教学</t>
  </si>
  <si>
    <t>化学</t>
  </si>
  <si>
    <t>I级</t>
  </si>
  <si>
    <t>在用</t>
  </si>
  <si>
    <t>无</t>
  </si>
  <si>
    <t>无类似风险</t>
  </si>
  <si>
    <t>无类似风险，无需处置</t>
  </si>
  <si>
    <t>1.每个实验室/场所填写一行。A-L列填写基础信息；M-T列为8类重要危险源，每列均可下拉选择“无”或教育部清单中的二级具体风险描述。</t>
  </si>
  <si>
    <t>多项风险：见X列补充</t>
  </si>
  <si>
    <t>多项风险：详见说明</t>
  </si>
  <si>
    <t>有风险：名称、数量/重量、点位已核实</t>
  </si>
  <si>
    <t>已落实管控，风险可控</t>
  </si>
  <si>
    <t>2.同一大类存在多个风险时，在该类下拉选择“多项风险：见W列补充”，并在W列“多项/特殊情况补充说明”写明风险名称、数量/重量、点位，例如：硝酸500mL、氢气2瓶、压力灭菌锅2台。</t>
  </si>
  <si>
    <t>教学科研</t>
  </si>
  <si>
    <t>辐射</t>
  </si>
  <si>
    <t>III级</t>
  </si>
  <si>
    <t>待启用</t>
  </si>
  <si>
    <t>爆炸风险</t>
  </si>
  <si>
    <t>物理爆炸风险</t>
  </si>
  <si>
    <t>高致病性病原微生物感染风险</t>
  </si>
  <si>
    <t>外照射风险</t>
  </si>
  <si>
    <t>火灾风险</t>
  </si>
  <si>
    <t>超压爆炸风险</t>
  </si>
  <si>
    <t>危险作业风险</t>
  </si>
  <si>
    <t>有风险：名称已核实，数量/点位待补充</t>
  </si>
  <si>
    <t>已完成整改，闭环销号</t>
  </si>
  <si>
    <t>3.U列“风险对照检查情况”和V列“风险管控与隐患处置情况”采用下拉选择；有重点隐患、多个风险或特殊情况时，在W列补充具体对象、数量、位置和必要说明。</t>
  </si>
  <si>
    <t>公共平台</t>
  </si>
  <si>
    <t>机电</t>
  </si>
  <si>
    <t>IV级</t>
  </si>
  <si>
    <t>维修/改造</t>
  </si>
  <si>
    <t>自燃易燃风险</t>
  </si>
  <si>
    <t>化学爆炸风险</t>
  </si>
  <si>
    <t>动物实验风险</t>
  </si>
  <si>
    <t>内照射风险</t>
  </si>
  <si>
    <t>烫伤风险</t>
  </si>
  <si>
    <t>冻伤风险</t>
  </si>
  <si>
    <t>特殊设备风险</t>
  </si>
  <si>
    <t>存在隐患：设施/设备/环境不满足要求</t>
  </si>
  <si>
    <t>1个月内完成整改</t>
  </si>
  <si>
    <t>4.T列“涉及风险大类数”为自动计算列，统计L-S列中非“无”的风险大类数量；“多项风险”仍按1个大类计，具体风险名称和数量请写入W列。如本清单未覆盖实验室排查发现的风险，请自行加入W列。</t>
  </si>
  <si>
    <t>办公/辅助</t>
  </si>
  <si>
    <t>物理</t>
  </si>
  <si>
    <t>未定级</t>
  </si>
  <si>
    <t>已注销</t>
  </si>
  <si>
    <t>剧烈反应风险</t>
  </si>
  <si>
    <t>中毒与窒息风险</t>
  </si>
  <si>
    <t>过程操作风险</t>
  </si>
  <si>
    <t>操作风险</t>
  </si>
  <si>
    <t>窒息风险</t>
  </si>
  <si>
    <t>介质泄漏风险</t>
  </si>
  <si>
    <t>存在隐患：制度/SOP/应急预案/培训记录不完善</t>
  </si>
  <si>
    <t>6个月内完成整改</t>
  </si>
  <si>
    <t>5.没有清单内风险的实验室，L-S列均选“无”，U列选“无类似风险”，V列选“无类似风险，无需处置”。</t>
  </si>
  <si>
    <t>其他</t>
  </si>
  <si>
    <t>医学</t>
  </si>
  <si>
    <t>中毒风险</t>
  </si>
  <si>
    <t>气体监测装置风险</t>
  </si>
  <si>
    <t>物品与废物风险</t>
  </si>
  <si>
    <t>储存与保管风险</t>
  </si>
  <si>
    <t>操作过程风险</t>
  </si>
  <si>
    <t>超期使用风险</t>
  </si>
  <si>
    <t>存在隐患：资质/备案/证书/检验报告缺失或过期</t>
  </si>
  <si>
    <t>6个月以上专项整改/立项改造</t>
  </si>
  <si>
    <t>6.本表保留“汇总看板”自动统计。需要形成正式文字材料时，可依据L-S列、U-V列和W列组合生成教育部清单要求的“对照检查”和“管控处置”表述。</t>
  </si>
  <si>
    <t>艺术</t>
  </si>
  <si>
    <t>腐蚀风险</t>
  </si>
  <si>
    <t>气瓶检验与配件风险</t>
  </si>
  <si>
    <t>资质与备案风险</t>
  </si>
  <si>
    <t>资质与人员风险</t>
  </si>
  <si>
    <t>散热不良风险</t>
  </si>
  <si>
    <t>附件失效风险</t>
  </si>
  <si>
    <t>清单未覆盖：已在说明栏补充</t>
  </si>
  <si>
    <t>暂停相关实验，整改后复核</t>
  </si>
  <si>
    <t>计算机/电子</t>
  </si>
  <si>
    <t>个体防护风险</t>
  </si>
  <si>
    <t>气瓶使用风险</t>
  </si>
  <si>
    <t>人员与培训风险</t>
  </si>
  <si>
    <t>场所与废物风险</t>
  </si>
  <si>
    <t>标识与分区风险</t>
  </si>
  <si>
    <t>登记与检验风险</t>
  </si>
  <si>
    <t>需学校统筹/第三方设计评估</t>
  </si>
  <si>
    <t>序号</t>
  </si>
  <si>
    <t>部门</t>
  </si>
  <si>
    <t>楼栋及房间号</t>
  </si>
  <si>
    <t>实验室/场所名称</t>
  </si>
  <si>
    <t>安全责任人</t>
  </si>
  <si>
    <t>安全责任人 电话</t>
  </si>
  <si>
    <t>安全员</t>
  </si>
  <si>
    <t>安全员电话</t>
  </si>
  <si>
    <t>【第一类】危化品</t>
  </si>
  <si>
    <t>【第二类】气体气瓶</t>
  </si>
  <si>
    <t>【第三类】生物</t>
  </si>
  <si>
    <t>【第四类】辐射</t>
  </si>
  <si>
    <t>【第五类】加热设备</t>
  </si>
  <si>
    <t>【第六类】制冷设备</t>
  </si>
  <si>
    <t>【第七类】压力容器</t>
  </si>
  <si>
    <t>【第八类】危险作业相关</t>
  </si>
  <si>
    <t>涉及风险大类数（自动）</t>
  </si>
  <si>
    <t>具体风险名称和数量（如：硝酸500mL、氢气2瓶、压力灭菌锅2台）</t>
  </si>
  <si>
    <t>备注（其他需要特殊说明的情况）</t>
  </si>
  <si>
    <t>填报人</t>
  </si>
  <si>
    <t>填报日期</t>
  </si>
  <si>
    <t>实验条件风险</t>
  </si>
  <si>
    <t>伦理与处置风险</t>
  </si>
  <si>
    <t>应急与处置风险</t>
  </si>
  <si>
    <t>使用过程风险</t>
  </si>
  <si>
    <t>应急处置风险</t>
  </si>
  <si>
    <t>汇总看板</t>
  </si>
  <si>
    <t>说明：本页公式自动读取《填报主表》A10:Z310区域。老师只需填写主表。</t>
  </si>
  <si>
    <t>指标</t>
  </si>
  <si>
    <t>数量</t>
  </si>
  <si>
    <t>公式说明</t>
  </si>
  <si>
    <t>已填报实验室/场所数</t>
  </si>
  <si>
    <t>按实验室/场所名称统计</t>
  </si>
  <si>
    <t>存在风险的实验室/场所数</t>
  </si>
  <si>
    <r>
      <rPr>
        <sz val="10"/>
        <rFont val="宋体"/>
        <charset val="134"/>
      </rPr>
      <t>T列涉及风险大类数</t>
    </r>
    <r>
      <rPr>
        <sz val="10"/>
        <rFont val="Carlito"/>
        <charset val="134"/>
      </rPr>
      <t>&gt;0</t>
    </r>
  </si>
  <si>
    <t>已选择风险大类记录数</t>
  </si>
  <si>
    <r>
      <rPr>
        <sz val="10"/>
        <rFont val="Carlito"/>
        <charset val="134"/>
      </rPr>
      <t>L-S</t>
    </r>
    <r>
      <rPr>
        <sz val="10"/>
        <rFont val="宋体"/>
        <charset val="134"/>
      </rPr>
      <t>列非空且非</t>
    </r>
    <r>
      <rPr>
        <sz val="10"/>
        <rFont val="Carlito"/>
        <charset val="134"/>
      </rPr>
      <t>“</t>
    </r>
    <r>
      <rPr>
        <sz val="10"/>
        <rFont val="宋体"/>
        <charset val="134"/>
      </rPr>
      <t>无</t>
    </r>
    <r>
      <rPr>
        <sz val="10"/>
        <rFont val="Carlito"/>
        <charset val="134"/>
      </rPr>
      <t>”</t>
    </r>
    <r>
      <rPr>
        <sz val="10"/>
        <rFont val="宋体"/>
        <charset val="134"/>
      </rPr>
      <t>的数量合计；多项风险按</t>
    </r>
    <r>
      <rPr>
        <sz val="10"/>
        <rFont val="Carlito"/>
        <charset val="134"/>
      </rPr>
      <t>1</t>
    </r>
    <r>
      <rPr>
        <sz val="10"/>
        <rFont val="宋体"/>
        <charset val="134"/>
      </rPr>
      <t>个大类计</t>
    </r>
  </si>
  <si>
    <r>
      <rPr>
        <sz val="10"/>
        <rFont val="宋体"/>
        <charset val="134"/>
      </rPr>
      <t>需整改</t>
    </r>
    <r>
      <rPr>
        <sz val="10"/>
        <rFont val="Carlito"/>
        <charset val="134"/>
      </rPr>
      <t>/</t>
    </r>
    <r>
      <rPr>
        <sz val="10"/>
        <rFont val="宋体"/>
        <charset val="134"/>
      </rPr>
      <t>暂停的记录数</t>
    </r>
  </si>
  <si>
    <r>
      <rPr>
        <sz val="10"/>
        <rFont val="Carlito"/>
        <charset val="134"/>
      </rPr>
      <t>W</t>
    </r>
    <r>
      <rPr>
        <sz val="10"/>
        <rFont val="宋体"/>
        <charset val="134"/>
      </rPr>
      <t>列含整改、暂停等状态</t>
    </r>
  </si>
  <si>
    <t>风险大类</t>
  </si>
  <si>
    <t>有风险记录数</t>
  </si>
  <si>
    <t>占已填报比例</t>
  </si>
  <si>
    <t>管控/处置状态</t>
  </si>
  <si>
    <t>记录数</t>
  </si>
  <si>
    <t>第一类 危化品</t>
  </si>
  <si>
    <t>第二类 气体气瓶</t>
  </si>
  <si>
    <t>第三类 生物</t>
  </si>
  <si>
    <t>第四类 辐射</t>
  </si>
  <si>
    <t>第五类 加热设备</t>
  </si>
  <si>
    <t>第六类 制冷设备</t>
  </si>
  <si>
    <r>
      <rPr>
        <sz val="10"/>
        <rFont val="Carlito"/>
        <charset val="134"/>
      </rPr>
      <t>6</t>
    </r>
    <r>
      <rPr>
        <sz val="10"/>
        <rFont val="宋体"/>
        <charset val="134"/>
      </rPr>
      <t>个月以上完成整改</t>
    </r>
  </si>
  <si>
    <t>第七类 压力容器</t>
  </si>
  <si>
    <t>第八类 危险作业相关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</si>
</sst>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\-mm\-dd"/>
  </numFmts>
  <fonts count="33">
    <font>
      <sz val="11"/>
      <name val="Carlito"/>
      <charset val="134"/>
    </font>
    <font>
      <b/>
      <sz val="16"/>
      <color rgb="FFFFFFFF"/>
      <name val="Carlito"/>
      <charset val="134"/>
    </font>
    <font>
      <sz val="10"/>
      <name val="Carlito"/>
      <charset val="134"/>
    </font>
    <font>
      <b/>
      <sz val="11"/>
      <color rgb="FFFFFFFF"/>
      <name val="Carlito"/>
      <charset val="134"/>
    </font>
    <font>
      <b/>
      <sz val="14"/>
      <name val="Carlito"/>
      <charset val="134"/>
    </font>
    <font>
      <sz val="10"/>
      <name val="宋体"/>
      <charset val="134"/>
    </font>
    <font>
      <b/>
      <sz val="10"/>
      <color rgb="FFFFFFFF"/>
      <name val="Carlito"/>
      <charset val="134"/>
    </font>
    <font>
      <b/>
      <sz val="16"/>
      <color rgb="FFFFFFFF"/>
      <name val="宋体"/>
      <charset val="134"/>
    </font>
    <font>
      <sz val="1"/>
      <color rgb="FFFFFFFF"/>
      <name val="Carlito"/>
      <charset val="134"/>
    </font>
    <font>
      <b/>
      <sz val="11"/>
      <color rgb="FF1F4E78"/>
      <name val="宋体"/>
      <charset val="134"/>
    </font>
    <font>
      <sz val="10"/>
      <color rgb="FF1F2937"/>
      <name val="宋体"/>
      <charset val="134"/>
    </font>
    <font>
      <sz val="11"/>
      <color rgb="FF1F2937"/>
      <name val="宋体"/>
      <charset val="134"/>
    </font>
    <font>
      <b/>
      <sz val="10"/>
      <color rgb="FFFFFFFF"/>
      <name val="宋体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EAF3F8"/>
        <bgColor indexed="64"/>
      </patternFill>
    </fill>
    <fill>
      <patternFill patternType="solid">
        <fgColor rgb="FF37562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E480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7" borderId="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4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4" fillId="9" borderId="4" applyNumberFormat="0" applyAlignment="0" applyProtection="0">
      <alignment vertical="center"/>
    </xf>
    <xf numFmtId="0" fontId="25" fillId="10" borderId="6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49"/>
    <xf numFmtId="0" fontId="1" fillId="2" borderId="0" xfId="49" applyNumberFormat="1" applyFont="1" applyFill="1" applyBorder="1" applyAlignment="1">
      <alignment horizontal="center" vertical="center"/>
    </xf>
    <xf numFmtId="0" fontId="2" fillId="3" borderId="0" xfId="49" applyNumberFormat="1" applyFont="1" applyFill="1" applyBorder="1" applyAlignment="1">
      <alignment wrapText="1"/>
    </xf>
    <xf numFmtId="0" fontId="3" fillId="4" borderId="0" xfId="49" applyNumberFormat="1" applyFont="1" applyFill="1" applyBorder="1" applyAlignment="1">
      <alignment horizontal="center" wrapText="1"/>
    </xf>
    <xf numFmtId="0" fontId="2" fillId="0" borderId="0" xfId="49" applyNumberFormat="1" applyFont="1" applyFill="1" applyBorder="1" applyAlignment="1">
      <alignment wrapText="1"/>
    </xf>
    <xf numFmtId="0" fontId="4" fillId="0" borderId="0" xfId="49" applyNumberFormat="1" applyFont="1" applyFill="1" applyBorder="1" applyAlignment="1">
      <alignment horizontal="center" wrapText="1"/>
    </xf>
    <xf numFmtId="0" fontId="5" fillId="0" borderId="0" xfId="49" applyNumberFormat="1" applyFont="1" applyFill="1" applyBorder="1" applyAlignment="1">
      <alignment wrapText="1"/>
    </xf>
    <xf numFmtId="0" fontId="6" fillId="5" borderId="0" xfId="49" applyNumberFormat="1" applyFont="1" applyFill="1" applyBorder="1" applyAlignment="1">
      <alignment horizontal="center" wrapText="1"/>
    </xf>
    <xf numFmtId="0" fontId="6" fillId="6" borderId="0" xfId="49" applyNumberFormat="1" applyFont="1" applyFill="1" applyBorder="1" applyAlignment="1">
      <alignment horizontal="center" wrapText="1"/>
    </xf>
    <xf numFmtId="0" fontId="2" fillId="0" borderId="0" xfId="49" applyNumberFormat="1" applyFont="1" applyFill="1" applyBorder="1" applyAlignment="1">
      <alignment horizontal="center" wrapText="1"/>
    </xf>
    <xf numFmtId="176" fontId="2" fillId="0" borderId="0" xfId="49" applyNumberFormat="1" applyFont="1" applyFill="1" applyBorder="1" applyAlignment="1">
      <alignment wrapText="1"/>
    </xf>
    <xf numFmtId="0" fontId="7" fillId="2" borderId="0" xfId="49" applyNumberFormat="1" applyFont="1" applyFill="1" applyBorder="1" applyAlignment="1">
      <alignment horizontal="center" vertical="center"/>
    </xf>
    <xf numFmtId="0" fontId="1" fillId="2" borderId="0" xfId="49" applyNumberFormat="1" applyFont="1" applyFill="1" applyBorder="1" applyAlignment="1">
      <alignment horizontal="center" vertical="center" wrapText="1"/>
    </xf>
    <xf numFmtId="0" fontId="8" fillId="0" borderId="0" xfId="49" applyNumberFormat="1" applyFont="1" applyFill="1" applyBorder="1"/>
    <xf numFmtId="0" fontId="9" fillId="3" borderId="0" xfId="49" applyNumberFormat="1" applyFont="1" applyFill="1" applyBorder="1" applyAlignment="1">
      <alignment vertical="center" wrapText="1"/>
    </xf>
    <xf numFmtId="0" fontId="10" fillId="3" borderId="0" xfId="49" applyNumberFormat="1" applyFont="1" applyFill="1" applyBorder="1" applyAlignment="1">
      <alignment vertical="center" wrapText="1"/>
    </xf>
    <xf numFmtId="0" fontId="11" fillId="3" borderId="0" xfId="49" applyNumberFormat="1" applyFont="1" applyFill="1" applyBorder="1" applyAlignment="1">
      <alignment vertical="center" wrapText="1"/>
    </xf>
    <xf numFmtId="0" fontId="6" fillId="4" borderId="0" xfId="49" applyNumberFormat="1" applyFont="1" applyFill="1" applyBorder="1" applyAlignment="1">
      <alignment horizontal="center" vertical="center" wrapText="1"/>
    </xf>
    <xf numFmtId="0" fontId="12" fillId="4" borderId="0" xfId="49" applyNumberFormat="1" applyFont="1" applyFill="1" applyBorder="1" applyAlignment="1">
      <alignment horizontal="center" vertical="center" wrapText="1"/>
    </xf>
    <xf numFmtId="0" fontId="6" fillId="5" borderId="0" xfId="49" applyNumberFormat="1" applyFont="1" applyFill="1" applyBorder="1" applyAlignment="1">
      <alignment horizontal="center" vertical="center" wrapText="1"/>
    </xf>
    <xf numFmtId="0" fontId="6" fillId="6" borderId="0" xfId="49" applyNumberFormat="1" applyFont="1" applyFill="1" applyBorder="1" applyAlignment="1">
      <alignment horizontal="center" vertical="center" wrapText="1"/>
    </xf>
    <xf numFmtId="0" fontId="12" fillId="2" borderId="0" xfId="49" applyNumberFormat="1" applyFont="1" applyFill="1" applyBorder="1" applyAlignment="1">
      <alignment horizontal="center" vertical="center" wrapText="1"/>
    </xf>
    <xf numFmtId="0" fontId="6" fillId="2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vertical="center" wrapText="1"/>
    </xf>
    <xf numFmtId="177" fontId="2" fillId="0" borderId="0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0">
    <dxf>
      <font>
        <b val="1"/>
      </font>
      <fill>
        <patternFill patternType="solid">
          <bgColor rgb="FFFFF2CC"/>
        </patternFill>
      </fill>
    </dxf>
    <dxf>
      <fill>
        <patternFill patternType="solid">
          <bgColor rgb="FFF4CCCC"/>
        </patternFill>
      </fill>
    </dxf>
    <dxf>
      <fill>
        <patternFill patternType="solid">
          <bgColor rgb="FFFCE4D6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"有风险记录数"</c:f>
              <c:strCache>
                <c:ptCount val="1"/>
                <c:pt idx="0">
                  <c:v>有风险记录数</c:v>
                </c:pt>
              </c:strCache>
            </c:strRef>
          </c:tx>
          <c:invertIfNegative val="0"/>
          <c:dLbls>
            <c:delete val="1"/>
          </c:dLbls>
          <c:cat>
            <c:strRef>
              <c:f>汇总看板!$A$12:$A$19</c:f>
              <c:strCache>
                <c:ptCount val="8"/>
                <c:pt idx="0">
                  <c:v>第一类 危化品</c:v>
                </c:pt>
                <c:pt idx="1">
                  <c:v>第二类 气体气瓶</c:v>
                </c:pt>
                <c:pt idx="2">
                  <c:v>第三类 生物</c:v>
                </c:pt>
                <c:pt idx="3">
                  <c:v>第四类 辐射</c:v>
                </c:pt>
                <c:pt idx="4">
                  <c:v>第五类 加热设备</c:v>
                </c:pt>
                <c:pt idx="5">
                  <c:v>第六类 制冷设备</c:v>
                </c:pt>
                <c:pt idx="6">
                  <c:v>第七类 压力容器</c:v>
                </c:pt>
                <c:pt idx="7">
                  <c:v>第八类 危险作业相关</c:v>
                </c:pt>
              </c:strCache>
            </c:strRef>
          </c:cat>
          <c:val>
            <c:numRef>
              <c:f>汇总看板!$B$12:$B$19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  <a:round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  <a:round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48650112"/>
        <c:crosses val="autoZero"/>
        <c:crossBetween val="between"/>
      </c:valAx>
    </c:plotArea>
    <c:legend>
      <c:legendPos val="b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f1270dde-7ff9-4008-99b4-0cedef5b5192}"/>
      </c:ext>
    </c:extLst>
  </c:chart>
  <c:spPr>
    <a:ln w="9525">
      <a:solidFill>
        <a:srgbClr val="D9D9D9"/>
      </a:solidFill>
      <a:prstDash val="solid"/>
      <a:round/>
    </a:ln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0</xdr:colOff>
      <xdr:row>3</xdr:row>
      <xdr:rowOff>0</xdr:rowOff>
    </xdr:from>
    <xdr:to>
      <xdr:col>9</xdr:col>
      <xdr:colOff>0</xdr:colOff>
      <xdr:row>10</xdr:row>
      <xdr:rowOff>0</xdr:rowOff>
    </xdr:to>
    <xdr:graphicFrame>
      <xdr:nvGraphicFramePr>
        <xdr:cNvPr id="2" name="Chart"/>
        <xdr:cNvGraphicFramePr/>
      </xdr:nvGraphicFramePr>
      <xdr:xfrm>
        <a:off x="4495800" y="717550"/>
        <a:ext cx="5257800" cy="19621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MainRiskTable" displayName="MainRiskTable" ref="A10:Z310">
  <tableColumns count="26">
    <tableColumn id="1" name="序号"/>
    <tableColumn id="2" name="部门"/>
    <tableColumn id="3" name="楼栋及房间号"/>
    <tableColumn id="4" name="实验室/场所名称"/>
    <tableColumn id="5" name="实验室属性"/>
    <tableColumn id="7" name="安全等级"/>
    <tableColumn id="8" name="安全责任人"/>
    <tableColumn id="9" name="安全责任人 电话"/>
    <tableColumn id="10" name="安全员"/>
    <tableColumn id="11" name="安全员电话"/>
    <tableColumn id="12" name="房间状态"/>
    <tableColumn id="13" name="【第一类】危化品"/>
    <tableColumn id="14" name="【第二类】气体气瓶"/>
    <tableColumn id="15" name="【第三类】生物"/>
    <tableColumn id="16" name="【第四类】辐射"/>
    <tableColumn id="17" name="【第五类】加热设备"/>
    <tableColumn id="18" name="【第六类】制冷设备"/>
    <tableColumn id="19" name="【第七类】压力容器"/>
    <tableColumn id="20" name="【第八类】危险作业相关"/>
    <tableColumn id="21" name="涉及风险大类数（自动）"/>
    <tableColumn id="22" name="风险对照检查情况"/>
    <tableColumn id="23" name="风险管控与隐患处置情况"/>
    <tableColumn id="24" name="具体风险名称和数量（如：硝酸500mL、氢气2瓶、压力灭菌锅2台）"/>
    <tableColumn id="6" name="备注（其他需要特殊说明的情况）"/>
    <tableColumn id="25" name="填报人"/>
    <tableColumn id="26" name="填报日期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10"/>
  <sheetViews>
    <sheetView tabSelected="1" workbookViewId="0">
      <selection activeCell="L20" sqref="L20"/>
    </sheetView>
  </sheetViews>
  <sheetFormatPr defaultColWidth="9" defaultRowHeight="14.25"/>
  <cols>
    <col min="1" max="1" width="6" customWidth="1"/>
    <col min="2" max="2" width="16" customWidth="1"/>
    <col min="3" max="4" width="18" customWidth="1"/>
    <col min="5" max="5" width="12" customWidth="1"/>
    <col min="6" max="6" width="10" customWidth="1"/>
    <col min="7" max="11" width="12" customWidth="1"/>
    <col min="12" max="18" width="18" customWidth="1"/>
    <col min="19" max="19" width="20" customWidth="1"/>
    <col min="20" max="20" width="12" customWidth="1"/>
    <col min="21" max="22" width="24" customWidth="1"/>
    <col min="23" max="23" width="36" customWidth="1"/>
    <col min="24" max="24" width="15.75" customWidth="1"/>
    <col min="25" max="26" width="12" customWidth="1"/>
    <col min="27" max="40" width="0.1" customWidth="1"/>
  </cols>
  <sheetData>
    <row r="1" ht="28" customHeight="1" spans="1:40">
      <c r="A1" s="1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2"/>
      <c r="U1" s="12"/>
      <c r="V1" s="12"/>
      <c r="W1" s="12"/>
      <c r="X1" s="12"/>
      <c r="Y1" s="1"/>
      <c r="Z1" s="1"/>
      <c r="AA1" s="13" t="s">
        <v>1</v>
      </c>
      <c r="AB1" s="13" t="s">
        <v>2</v>
      </c>
      <c r="AC1" s="13" t="s">
        <v>3</v>
      </c>
      <c r="AD1" s="13" t="s">
        <v>4</v>
      </c>
      <c r="AE1" s="13" t="s">
        <v>5</v>
      </c>
      <c r="AF1" s="13" t="s">
        <v>6</v>
      </c>
      <c r="AG1" s="13" t="s">
        <v>7</v>
      </c>
      <c r="AH1" s="13" t="s">
        <v>8</v>
      </c>
      <c r="AI1" s="13" t="s">
        <v>9</v>
      </c>
      <c r="AJ1" s="13" t="s">
        <v>10</v>
      </c>
      <c r="AK1" s="13" t="s">
        <v>11</v>
      </c>
      <c r="AL1" s="13" t="s">
        <v>12</v>
      </c>
      <c r="AM1" s="13" t="s">
        <v>13</v>
      </c>
      <c r="AN1" s="13" t="s">
        <v>14</v>
      </c>
    </row>
    <row r="2" ht="18" customHeight="1" spans="1:40">
      <c r="A2" s="14" t="s">
        <v>15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3" t="s">
        <v>16</v>
      </c>
      <c r="AB2" s="13" t="s">
        <v>17</v>
      </c>
      <c r="AC2" s="13" t="s">
        <v>18</v>
      </c>
      <c r="AD2" s="13" t="s">
        <v>19</v>
      </c>
      <c r="AE2" s="13" t="s">
        <v>20</v>
      </c>
      <c r="AF2" s="13" t="s">
        <v>20</v>
      </c>
      <c r="AG2" s="13" t="s">
        <v>20</v>
      </c>
      <c r="AH2" s="13" t="s">
        <v>20</v>
      </c>
      <c r="AI2" s="13" t="s">
        <v>20</v>
      </c>
      <c r="AJ2" s="13" t="s">
        <v>20</v>
      </c>
      <c r="AK2" s="13" t="s">
        <v>20</v>
      </c>
      <c r="AL2" s="13" t="s">
        <v>20</v>
      </c>
      <c r="AM2" s="13" t="s">
        <v>21</v>
      </c>
      <c r="AN2" s="13" t="s">
        <v>22</v>
      </c>
    </row>
    <row r="3" ht="18" customHeight="1" spans="1:40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3" t="s">
        <v>24</v>
      </c>
      <c r="AB3" s="13" t="s">
        <v>24</v>
      </c>
      <c r="AC3" s="13" t="s">
        <v>24</v>
      </c>
      <c r="AD3" s="13" t="s">
        <v>24</v>
      </c>
      <c r="AE3" s="13" t="s">
        <v>24</v>
      </c>
      <c r="AF3" s="13" t="s">
        <v>24</v>
      </c>
      <c r="AG3" s="13" t="s">
        <v>24</v>
      </c>
      <c r="AH3" s="13" t="s">
        <v>24</v>
      </c>
      <c r="AI3" s="13" t="s">
        <v>25</v>
      </c>
      <c r="AJ3" s="13" t="s">
        <v>25</v>
      </c>
      <c r="AK3" s="13" t="s">
        <v>25</v>
      </c>
      <c r="AL3" s="13" t="s">
        <v>25</v>
      </c>
      <c r="AM3" s="13" t="s">
        <v>26</v>
      </c>
      <c r="AN3" s="13" t="s">
        <v>27</v>
      </c>
    </row>
    <row r="4" ht="18" customHeight="1" spans="1:40">
      <c r="A4" s="16" t="s">
        <v>28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3" t="s">
        <v>29</v>
      </c>
      <c r="AB4" s="13" t="s">
        <v>30</v>
      </c>
      <c r="AC4" s="13" t="s">
        <v>31</v>
      </c>
      <c r="AD4" s="13" t="s">
        <v>32</v>
      </c>
      <c r="AE4" s="13" t="s">
        <v>33</v>
      </c>
      <c r="AF4" s="13" t="s">
        <v>34</v>
      </c>
      <c r="AG4" s="13" t="s">
        <v>35</v>
      </c>
      <c r="AH4" s="13" t="s">
        <v>36</v>
      </c>
      <c r="AI4" s="13" t="s">
        <v>37</v>
      </c>
      <c r="AJ4" s="13" t="s">
        <v>33</v>
      </c>
      <c r="AK4" s="13" t="s">
        <v>38</v>
      </c>
      <c r="AL4" s="13" t="s">
        <v>39</v>
      </c>
      <c r="AM4" s="13" t="s">
        <v>40</v>
      </c>
      <c r="AN4" s="13" t="s">
        <v>41</v>
      </c>
    </row>
    <row r="5" ht="18" customHeight="1" spans="1:40">
      <c r="A5" s="16" t="s">
        <v>42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3" t="s">
        <v>43</v>
      </c>
      <c r="AB5" s="13" t="s">
        <v>44</v>
      </c>
      <c r="AC5" s="13" t="s">
        <v>45</v>
      </c>
      <c r="AD5" s="13" t="s">
        <v>46</v>
      </c>
      <c r="AE5" s="13" t="s">
        <v>47</v>
      </c>
      <c r="AF5" s="13" t="s">
        <v>48</v>
      </c>
      <c r="AG5" s="13" t="s">
        <v>49</v>
      </c>
      <c r="AH5" s="13" t="s">
        <v>50</v>
      </c>
      <c r="AI5" s="13" t="s">
        <v>51</v>
      </c>
      <c r="AJ5" s="13" t="s">
        <v>52</v>
      </c>
      <c r="AK5" s="13" t="s">
        <v>34</v>
      </c>
      <c r="AL5" s="13" t="s">
        <v>53</v>
      </c>
      <c r="AM5" s="13" t="s">
        <v>54</v>
      </c>
      <c r="AN5" s="13" t="s">
        <v>55</v>
      </c>
    </row>
    <row r="6" ht="18" customHeight="1" spans="1:40">
      <c r="A6" s="16" t="s">
        <v>56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3" t="s">
        <v>57</v>
      </c>
      <c r="AB6" s="13" t="s">
        <v>58</v>
      </c>
      <c r="AC6" s="13" t="s">
        <v>59</v>
      </c>
      <c r="AD6" s="13" t="s">
        <v>60</v>
      </c>
      <c r="AE6" s="13" t="s">
        <v>61</v>
      </c>
      <c r="AF6" s="13" t="s">
        <v>62</v>
      </c>
      <c r="AG6" s="13" t="s">
        <v>63</v>
      </c>
      <c r="AH6" s="13" t="s">
        <v>64</v>
      </c>
      <c r="AI6" s="13" t="s">
        <v>33</v>
      </c>
      <c r="AJ6" s="13" t="s">
        <v>65</v>
      </c>
      <c r="AK6" s="13" t="s">
        <v>66</v>
      </c>
      <c r="AM6" s="13" t="s">
        <v>67</v>
      </c>
      <c r="AN6" s="13" t="s">
        <v>68</v>
      </c>
    </row>
    <row r="7" ht="18" customHeight="1" spans="1:40">
      <c r="A7" s="16" t="s">
        <v>69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3" t="s">
        <v>70</v>
      </c>
      <c r="AB7" s="13" t="s">
        <v>71</v>
      </c>
      <c r="AE7" s="13" t="s">
        <v>72</v>
      </c>
      <c r="AF7" s="13" t="s">
        <v>73</v>
      </c>
      <c r="AG7" s="13" t="s">
        <v>74</v>
      </c>
      <c r="AH7" s="13" t="s">
        <v>75</v>
      </c>
      <c r="AI7" s="13" t="s">
        <v>76</v>
      </c>
      <c r="AJ7" s="13" t="s">
        <v>77</v>
      </c>
      <c r="AK7" s="13" t="s">
        <v>64</v>
      </c>
      <c r="AM7" s="13" t="s">
        <v>78</v>
      </c>
      <c r="AN7" s="13" t="s">
        <v>79</v>
      </c>
    </row>
    <row r="8" ht="18" customHeight="1" spans="1:40">
      <c r="A8" s="16" t="s">
        <v>80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B8" s="13" t="s">
        <v>81</v>
      </c>
      <c r="AE8" s="13" t="s">
        <v>82</v>
      </c>
      <c r="AF8" s="13" t="s">
        <v>83</v>
      </c>
      <c r="AG8" s="13" t="s">
        <v>84</v>
      </c>
      <c r="AH8" s="13" t="s">
        <v>85</v>
      </c>
      <c r="AI8" s="13" t="s">
        <v>77</v>
      </c>
      <c r="AJ8" s="13" t="s">
        <v>86</v>
      </c>
      <c r="AK8" s="13" t="s">
        <v>87</v>
      </c>
      <c r="AM8" s="13" t="s">
        <v>88</v>
      </c>
      <c r="AN8" s="13" t="s">
        <v>89</v>
      </c>
    </row>
    <row r="9" spans="1:40">
      <c r="AB9" s="13" t="s">
        <v>90</v>
      </c>
      <c r="AE9" s="13" t="s">
        <v>91</v>
      </c>
      <c r="AF9" s="13" t="s">
        <v>92</v>
      </c>
      <c r="AG9" s="13" t="s">
        <v>93</v>
      </c>
      <c r="AH9" s="13" t="s">
        <v>94</v>
      </c>
      <c r="AJ9" s="13" t="s">
        <v>95</v>
      </c>
      <c r="AK9" s="13" t="s">
        <v>96</v>
      </c>
      <c r="AN9" s="13" t="s">
        <v>97</v>
      </c>
    </row>
    <row r="10" ht="38" customHeight="1" spans="1:40">
      <c r="A10" s="17" t="s">
        <v>98</v>
      </c>
      <c r="B10" s="17" t="s">
        <v>99</v>
      </c>
      <c r="C10" s="17" t="s">
        <v>100</v>
      </c>
      <c r="D10" s="17" t="s">
        <v>101</v>
      </c>
      <c r="E10" s="17" t="s">
        <v>1</v>
      </c>
      <c r="F10" s="17" t="s">
        <v>3</v>
      </c>
      <c r="G10" s="17" t="s">
        <v>102</v>
      </c>
      <c r="H10" s="18" t="s">
        <v>103</v>
      </c>
      <c r="I10" s="17" t="s">
        <v>104</v>
      </c>
      <c r="J10" s="18" t="s">
        <v>105</v>
      </c>
      <c r="K10" s="17" t="s">
        <v>4</v>
      </c>
      <c r="L10" s="19" t="s">
        <v>106</v>
      </c>
      <c r="M10" s="19" t="s">
        <v>107</v>
      </c>
      <c r="N10" s="19" t="s">
        <v>108</v>
      </c>
      <c r="O10" s="19" t="s">
        <v>109</v>
      </c>
      <c r="P10" s="19" t="s">
        <v>110</v>
      </c>
      <c r="Q10" s="19" t="s">
        <v>111</v>
      </c>
      <c r="R10" s="19" t="s">
        <v>112</v>
      </c>
      <c r="S10" s="19" t="s">
        <v>113</v>
      </c>
      <c r="T10" s="20" t="s">
        <v>114</v>
      </c>
      <c r="U10" s="20" t="s">
        <v>13</v>
      </c>
      <c r="V10" s="20" t="s">
        <v>14</v>
      </c>
      <c r="W10" s="21" t="s">
        <v>115</v>
      </c>
      <c r="X10" s="21" t="s">
        <v>116</v>
      </c>
      <c r="Y10" s="22" t="s">
        <v>117</v>
      </c>
      <c r="Z10" s="22" t="s">
        <v>118</v>
      </c>
      <c r="AB10" s="13" t="s">
        <v>70</v>
      </c>
      <c r="AE10" s="13" t="s">
        <v>119</v>
      </c>
      <c r="AG10" s="13" t="s">
        <v>120</v>
      </c>
      <c r="AH10" s="13" t="s">
        <v>121</v>
      </c>
    </row>
    <row r="11" spans="1:40">
      <c r="A11" s="23">
        <f t="shared" ref="A11:A74" si="0">ROW()-10</f>
        <v>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3">
        <f t="shared" ref="T11:T74" si="1">SUMPRODUCT(--(L11:S11&lt;&gt;""),--(L11:S11&lt;&gt;"无"))</f>
        <v>0</v>
      </c>
      <c r="U11" s="24"/>
      <c r="V11" s="24"/>
      <c r="W11" s="24"/>
      <c r="X11" s="24"/>
      <c r="Y11" s="24"/>
      <c r="Z11" s="25"/>
      <c r="AE11" s="13" t="s">
        <v>122</v>
      </c>
    </row>
    <row r="12" spans="1:40">
      <c r="A12" s="23">
        <f t="shared" si="0"/>
        <v>2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3">
        <f t="shared" si="1"/>
        <v>0</v>
      </c>
      <c r="U12" s="24"/>
      <c r="V12" s="24"/>
      <c r="W12" s="24"/>
      <c r="X12" s="24"/>
      <c r="Y12" s="24"/>
      <c r="Z12" s="25"/>
      <c r="AE12" s="13" t="s">
        <v>123</v>
      </c>
    </row>
    <row r="13" spans="1:40">
      <c r="A13" s="23">
        <f t="shared" si="0"/>
        <v>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3">
        <f t="shared" si="1"/>
        <v>0</v>
      </c>
      <c r="U13" s="24"/>
      <c r="V13" s="24"/>
      <c r="W13" s="24"/>
      <c r="X13" s="24"/>
      <c r="Y13" s="24"/>
      <c r="Z13" s="25"/>
    </row>
    <row r="14" spans="1:40">
      <c r="A14" s="23">
        <f t="shared" si="0"/>
        <v>4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3">
        <f t="shared" si="1"/>
        <v>0</v>
      </c>
      <c r="U14" s="24"/>
      <c r="V14" s="24"/>
      <c r="W14" s="24"/>
      <c r="X14" s="24"/>
      <c r="Y14" s="24"/>
      <c r="Z14" s="25"/>
    </row>
    <row r="15" spans="1:40">
      <c r="A15" s="23">
        <f t="shared" si="0"/>
        <v>5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3">
        <f t="shared" si="1"/>
        <v>0</v>
      </c>
      <c r="U15" s="24"/>
      <c r="V15" s="24"/>
      <c r="W15" s="24"/>
      <c r="X15" s="24"/>
      <c r="Y15" s="24"/>
      <c r="Z15" s="25"/>
    </row>
    <row r="16" spans="1:40">
      <c r="A16" s="23">
        <f t="shared" si="0"/>
        <v>6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3">
        <f t="shared" si="1"/>
        <v>0</v>
      </c>
      <c r="U16" s="24"/>
      <c r="V16" s="24"/>
      <c r="W16" s="24"/>
      <c r="X16" s="24"/>
      <c r="Y16" s="24"/>
      <c r="Z16" s="25"/>
    </row>
    <row r="17" spans="1:26">
      <c r="A17" s="23">
        <f t="shared" si="0"/>
        <v>7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3">
        <f t="shared" si="1"/>
        <v>0</v>
      </c>
      <c r="U17" s="24"/>
      <c r="V17" s="24"/>
      <c r="W17" s="24"/>
      <c r="X17" s="24"/>
      <c r="Y17" s="24"/>
      <c r="Z17" s="25"/>
    </row>
    <row r="18" spans="1:26">
      <c r="A18" s="23">
        <f t="shared" si="0"/>
        <v>8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3">
        <f t="shared" si="1"/>
        <v>0</v>
      </c>
      <c r="U18" s="24"/>
      <c r="V18" s="24"/>
      <c r="W18" s="24"/>
      <c r="X18" s="24"/>
      <c r="Y18" s="24"/>
      <c r="Z18" s="25"/>
    </row>
    <row r="19" spans="1:26">
      <c r="A19" s="23">
        <f t="shared" si="0"/>
        <v>9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3">
        <f t="shared" si="1"/>
        <v>0</v>
      </c>
      <c r="U19" s="24"/>
      <c r="V19" s="24"/>
      <c r="W19" s="24"/>
      <c r="X19" s="24"/>
      <c r="Y19" s="24"/>
      <c r="Z19" s="25"/>
    </row>
    <row r="20" spans="1:26">
      <c r="A20" s="23">
        <f t="shared" si="0"/>
        <v>10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3">
        <f t="shared" si="1"/>
        <v>0</v>
      </c>
      <c r="U20" s="24"/>
      <c r="V20" s="24"/>
      <c r="W20" s="24"/>
      <c r="X20" s="24"/>
      <c r="Y20" s="24"/>
      <c r="Z20" s="25"/>
    </row>
    <row r="21" spans="1:26">
      <c r="A21" s="23">
        <f t="shared" si="0"/>
        <v>11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3">
        <f t="shared" si="1"/>
        <v>0</v>
      </c>
      <c r="U21" s="24"/>
      <c r="V21" s="24"/>
      <c r="W21" s="24"/>
      <c r="X21" s="24"/>
      <c r="Y21" s="24"/>
      <c r="Z21" s="25"/>
    </row>
    <row r="22" spans="1:26">
      <c r="A22" s="23">
        <f t="shared" si="0"/>
        <v>12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3">
        <f t="shared" si="1"/>
        <v>0</v>
      </c>
      <c r="U22" s="24"/>
      <c r="V22" s="24"/>
      <c r="W22" s="24"/>
      <c r="X22" s="24"/>
      <c r="Y22" s="24"/>
      <c r="Z22" s="25"/>
    </row>
    <row r="23" spans="1:26">
      <c r="A23" s="23">
        <f t="shared" si="0"/>
        <v>13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3">
        <f t="shared" si="1"/>
        <v>0</v>
      </c>
      <c r="U23" s="24"/>
      <c r="V23" s="24"/>
      <c r="W23" s="24"/>
      <c r="X23" s="24"/>
      <c r="Y23" s="24"/>
      <c r="Z23" s="25"/>
    </row>
    <row r="24" spans="1:26">
      <c r="A24" s="23">
        <f t="shared" si="0"/>
        <v>14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3">
        <f t="shared" si="1"/>
        <v>0</v>
      </c>
      <c r="U24" s="24"/>
      <c r="V24" s="24"/>
      <c r="W24" s="24"/>
      <c r="X24" s="24"/>
      <c r="Y24" s="24"/>
      <c r="Z24" s="25"/>
    </row>
    <row r="25" spans="1:26">
      <c r="A25" s="23">
        <f t="shared" si="0"/>
        <v>15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3">
        <f t="shared" si="1"/>
        <v>0</v>
      </c>
      <c r="U25" s="24"/>
      <c r="V25" s="24"/>
      <c r="W25" s="24"/>
      <c r="X25" s="24"/>
      <c r="Y25" s="24"/>
      <c r="Z25" s="25"/>
    </row>
    <row r="26" spans="1:26">
      <c r="A26" s="23">
        <f t="shared" si="0"/>
        <v>16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3">
        <f t="shared" si="1"/>
        <v>0</v>
      </c>
      <c r="U26" s="24"/>
      <c r="V26" s="24"/>
      <c r="W26" s="24"/>
      <c r="X26" s="24"/>
      <c r="Y26" s="24"/>
      <c r="Z26" s="25"/>
    </row>
    <row r="27" spans="1:26">
      <c r="A27" s="23">
        <f t="shared" si="0"/>
        <v>17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3">
        <f t="shared" si="1"/>
        <v>0</v>
      </c>
      <c r="U27" s="24"/>
      <c r="V27" s="24"/>
      <c r="W27" s="24"/>
      <c r="X27" s="24"/>
      <c r="Y27" s="24"/>
      <c r="Z27" s="25"/>
    </row>
    <row r="28" spans="1:26">
      <c r="A28" s="23">
        <f t="shared" si="0"/>
        <v>18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3">
        <f t="shared" si="1"/>
        <v>0</v>
      </c>
      <c r="U28" s="24"/>
      <c r="V28" s="24"/>
      <c r="W28" s="24"/>
      <c r="X28" s="24"/>
      <c r="Y28" s="24"/>
      <c r="Z28" s="25"/>
    </row>
    <row r="29" spans="1:26">
      <c r="A29" s="23">
        <f t="shared" si="0"/>
        <v>19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3">
        <f t="shared" si="1"/>
        <v>0</v>
      </c>
      <c r="U29" s="24"/>
      <c r="V29" s="24"/>
      <c r="W29" s="24"/>
      <c r="X29" s="24"/>
      <c r="Y29" s="24"/>
      <c r="Z29" s="25"/>
    </row>
    <row r="30" spans="1:26">
      <c r="A30" s="23">
        <f t="shared" si="0"/>
        <v>20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3">
        <f t="shared" si="1"/>
        <v>0</v>
      </c>
      <c r="U30" s="24"/>
      <c r="V30" s="24"/>
      <c r="W30" s="24"/>
      <c r="X30" s="24"/>
      <c r="Y30" s="24"/>
      <c r="Z30" s="25"/>
    </row>
    <row r="31" spans="1:26">
      <c r="A31" s="23">
        <f t="shared" si="0"/>
        <v>21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3">
        <f t="shared" si="1"/>
        <v>0</v>
      </c>
      <c r="U31" s="24"/>
      <c r="V31" s="24"/>
      <c r="W31" s="24"/>
      <c r="X31" s="24"/>
      <c r="Y31" s="24"/>
      <c r="Z31" s="25"/>
    </row>
    <row r="32" spans="1:26">
      <c r="A32" s="23">
        <f t="shared" si="0"/>
        <v>22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3">
        <f t="shared" si="1"/>
        <v>0</v>
      </c>
      <c r="U32" s="24"/>
      <c r="V32" s="24"/>
      <c r="W32" s="24"/>
      <c r="X32" s="24"/>
      <c r="Y32" s="24"/>
      <c r="Z32" s="25"/>
    </row>
    <row r="33" spans="1:26">
      <c r="A33" s="23">
        <f t="shared" si="0"/>
        <v>23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3">
        <f t="shared" si="1"/>
        <v>0</v>
      </c>
      <c r="U33" s="24"/>
      <c r="V33" s="24"/>
      <c r="W33" s="24"/>
      <c r="X33" s="24"/>
      <c r="Y33" s="24"/>
      <c r="Z33" s="25"/>
    </row>
    <row r="34" spans="1:26">
      <c r="A34" s="23">
        <f t="shared" si="0"/>
        <v>24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3">
        <f t="shared" si="1"/>
        <v>0</v>
      </c>
      <c r="U34" s="24"/>
      <c r="V34" s="24"/>
      <c r="W34" s="24"/>
      <c r="X34" s="24"/>
      <c r="Y34" s="24"/>
      <c r="Z34" s="25"/>
    </row>
    <row r="35" spans="1:26">
      <c r="A35" s="23">
        <f t="shared" si="0"/>
        <v>25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3">
        <f t="shared" si="1"/>
        <v>0</v>
      </c>
      <c r="U35" s="24"/>
      <c r="V35" s="24"/>
      <c r="W35" s="24"/>
      <c r="X35" s="24"/>
      <c r="Y35" s="24"/>
      <c r="Z35" s="25"/>
    </row>
    <row r="36" spans="1:26">
      <c r="A36" s="23">
        <f t="shared" si="0"/>
        <v>26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3">
        <f t="shared" si="1"/>
        <v>0</v>
      </c>
      <c r="U36" s="24"/>
      <c r="V36" s="24"/>
      <c r="W36" s="24"/>
      <c r="X36" s="24"/>
      <c r="Y36" s="24"/>
      <c r="Z36" s="25"/>
    </row>
    <row r="37" spans="1:26">
      <c r="A37" s="23">
        <f t="shared" si="0"/>
        <v>27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3">
        <f t="shared" si="1"/>
        <v>0</v>
      </c>
      <c r="U37" s="24"/>
      <c r="V37" s="24"/>
      <c r="W37" s="24"/>
      <c r="X37" s="24"/>
      <c r="Y37" s="24"/>
      <c r="Z37" s="25"/>
    </row>
    <row r="38" spans="1:26">
      <c r="A38" s="23">
        <f t="shared" si="0"/>
        <v>28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3">
        <f t="shared" si="1"/>
        <v>0</v>
      </c>
      <c r="U38" s="24"/>
      <c r="V38" s="24"/>
      <c r="W38" s="24"/>
      <c r="X38" s="24"/>
      <c r="Y38" s="24"/>
      <c r="Z38" s="25"/>
    </row>
    <row r="39" spans="1:26">
      <c r="A39" s="23">
        <f t="shared" si="0"/>
        <v>29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3">
        <f t="shared" si="1"/>
        <v>0</v>
      </c>
      <c r="U39" s="24"/>
      <c r="V39" s="24"/>
      <c r="W39" s="24"/>
      <c r="X39" s="24"/>
      <c r="Y39" s="24"/>
      <c r="Z39" s="25"/>
    </row>
    <row r="40" spans="1:26">
      <c r="A40" s="23">
        <f t="shared" si="0"/>
        <v>30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3">
        <f t="shared" si="1"/>
        <v>0</v>
      </c>
      <c r="U40" s="24"/>
      <c r="V40" s="24"/>
      <c r="W40" s="24"/>
      <c r="X40" s="24"/>
      <c r="Y40" s="24"/>
      <c r="Z40" s="25"/>
    </row>
    <row r="41" spans="1:26">
      <c r="A41" s="23">
        <f t="shared" si="0"/>
        <v>31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3">
        <f t="shared" si="1"/>
        <v>0</v>
      </c>
      <c r="U41" s="24"/>
      <c r="V41" s="24"/>
      <c r="W41" s="24"/>
      <c r="X41" s="24"/>
      <c r="Y41" s="24"/>
      <c r="Z41" s="25"/>
    </row>
    <row r="42" spans="1:26">
      <c r="A42" s="23">
        <f t="shared" si="0"/>
        <v>32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3">
        <f t="shared" si="1"/>
        <v>0</v>
      </c>
      <c r="U42" s="24"/>
      <c r="V42" s="24"/>
      <c r="W42" s="24"/>
      <c r="X42" s="24"/>
      <c r="Y42" s="24"/>
      <c r="Z42" s="25"/>
    </row>
    <row r="43" spans="1:26">
      <c r="A43" s="23">
        <f t="shared" si="0"/>
        <v>33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3">
        <f t="shared" si="1"/>
        <v>0</v>
      </c>
      <c r="U43" s="24"/>
      <c r="V43" s="24"/>
      <c r="W43" s="24"/>
      <c r="X43" s="24"/>
      <c r="Y43" s="24"/>
      <c r="Z43" s="25"/>
    </row>
    <row r="44" spans="1:26">
      <c r="A44" s="23">
        <f t="shared" si="0"/>
        <v>34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3">
        <f t="shared" si="1"/>
        <v>0</v>
      </c>
      <c r="U44" s="24"/>
      <c r="V44" s="24"/>
      <c r="W44" s="24"/>
      <c r="X44" s="24"/>
      <c r="Y44" s="24"/>
      <c r="Z44" s="25"/>
    </row>
    <row r="45" spans="1:26">
      <c r="A45" s="23">
        <f t="shared" si="0"/>
        <v>35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3">
        <f t="shared" si="1"/>
        <v>0</v>
      </c>
      <c r="U45" s="24"/>
      <c r="V45" s="24"/>
      <c r="W45" s="24"/>
      <c r="X45" s="24"/>
      <c r="Y45" s="24"/>
      <c r="Z45" s="25"/>
    </row>
    <row r="46" spans="1:26">
      <c r="A46" s="23">
        <f t="shared" si="0"/>
        <v>36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3">
        <f t="shared" si="1"/>
        <v>0</v>
      </c>
      <c r="U46" s="24"/>
      <c r="V46" s="24"/>
      <c r="W46" s="24"/>
      <c r="X46" s="24"/>
      <c r="Y46" s="24"/>
      <c r="Z46" s="25"/>
    </row>
    <row r="47" spans="1:26">
      <c r="A47" s="23">
        <f t="shared" si="0"/>
        <v>37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3">
        <f t="shared" si="1"/>
        <v>0</v>
      </c>
      <c r="U47" s="24"/>
      <c r="V47" s="24"/>
      <c r="W47" s="24"/>
      <c r="X47" s="24"/>
      <c r="Y47" s="24"/>
      <c r="Z47" s="25"/>
    </row>
    <row r="48" spans="1:26">
      <c r="A48" s="23">
        <f t="shared" si="0"/>
        <v>38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3">
        <f t="shared" si="1"/>
        <v>0</v>
      </c>
      <c r="U48" s="24"/>
      <c r="V48" s="24"/>
      <c r="W48" s="24"/>
      <c r="X48" s="24"/>
      <c r="Y48" s="24"/>
      <c r="Z48" s="25"/>
    </row>
    <row r="49" spans="1:26">
      <c r="A49" s="23">
        <f t="shared" si="0"/>
        <v>39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3">
        <f t="shared" si="1"/>
        <v>0</v>
      </c>
      <c r="U49" s="24"/>
      <c r="V49" s="24"/>
      <c r="W49" s="24"/>
      <c r="X49" s="24"/>
      <c r="Y49" s="24"/>
      <c r="Z49" s="25"/>
    </row>
    <row r="50" spans="1:26">
      <c r="A50" s="23">
        <f t="shared" si="0"/>
        <v>40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3">
        <f t="shared" si="1"/>
        <v>0</v>
      </c>
      <c r="U50" s="24"/>
      <c r="V50" s="24"/>
      <c r="W50" s="24"/>
      <c r="X50" s="24"/>
      <c r="Y50" s="24"/>
      <c r="Z50" s="25"/>
    </row>
    <row r="51" spans="1:26">
      <c r="A51" s="23">
        <f t="shared" si="0"/>
        <v>41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3">
        <f t="shared" si="1"/>
        <v>0</v>
      </c>
      <c r="U51" s="24"/>
      <c r="V51" s="24"/>
      <c r="W51" s="24"/>
      <c r="X51" s="24"/>
      <c r="Y51" s="24"/>
      <c r="Z51" s="25"/>
    </row>
    <row r="52" spans="1:26">
      <c r="A52" s="23">
        <f t="shared" si="0"/>
        <v>42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3">
        <f t="shared" si="1"/>
        <v>0</v>
      </c>
      <c r="U52" s="24"/>
      <c r="V52" s="24"/>
      <c r="W52" s="24"/>
      <c r="X52" s="24"/>
      <c r="Y52" s="24"/>
      <c r="Z52" s="25"/>
    </row>
    <row r="53" spans="1:26">
      <c r="A53" s="23">
        <f t="shared" si="0"/>
        <v>43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3">
        <f t="shared" si="1"/>
        <v>0</v>
      </c>
      <c r="U53" s="24"/>
      <c r="V53" s="24"/>
      <c r="W53" s="24"/>
      <c r="X53" s="24"/>
      <c r="Y53" s="24"/>
      <c r="Z53" s="25"/>
    </row>
    <row r="54" spans="1:26">
      <c r="A54" s="23">
        <f t="shared" si="0"/>
        <v>44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3">
        <f t="shared" si="1"/>
        <v>0</v>
      </c>
      <c r="U54" s="24"/>
      <c r="V54" s="24"/>
      <c r="W54" s="24"/>
      <c r="X54" s="24"/>
      <c r="Y54" s="24"/>
      <c r="Z54" s="25"/>
    </row>
    <row r="55" spans="1:26">
      <c r="A55" s="23">
        <f t="shared" si="0"/>
        <v>45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3">
        <f t="shared" si="1"/>
        <v>0</v>
      </c>
      <c r="U55" s="24"/>
      <c r="V55" s="24"/>
      <c r="W55" s="24"/>
      <c r="X55" s="24"/>
      <c r="Y55" s="24"/>
      <c r="Z55" s="25"/>
    </row>
    <row r="56" spans="1:26">
      <c r="A56" s="23">
        <f t="shared" si="0"/>
        <v>46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3">
        <f t="shared" si="1"/>
        <v>0</v>
      </c>
      <c r="U56" s="24"/>
      <c r="V56" s="24"/>
      <c r="W56" s="24"/>
      <c r="X56" s="24"/>
      <c r="Y56" s="24"/>
      <c r="Z56" s="25"/>
    </row>
    <row r="57" spans="1:26">
      <c r="A57" s="23">
        <f t="shared" si="0"/>
        <v>47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3">
        <f t="shared" si="1"/>
        <v>0</v>
      </c>
      <c r="U57" s="24"/>
      <c r="V57" s="24"/>
      <c r="W57" s="24"/>
      <c r="X57" s="24"/>
      <c r="Y57" s="24"/>
      <c r="Z57" s="25"/>
    </row>
    <row r="58" spans="1:26">
      <c r="A58" s="23">
        <f t="shared" si="0"/>
        <v>48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3">
        <f t="shared" si="1"/>
        <v>0</v>
      </c>
      <c r="U58" s="24"/>
      <c r="V58" s="24"/>
      <c r="W58" s="24"/>
      <c r="X58" s="24"/>
      <c r="Y58" s="24"/>
      <c r="Z58" s="25"/>
    </row>
    <row r="59" spans="1:26">
      <c r="A59" s="23">
        <f t="shared" si="0"/>
        <v>49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3">
        <f t="shared" si="1"/>
        <v>0</v>
      </c>
      <c r="U59" s="24"/>
      <c r="V59" s="24"/>
      <c r="W59" s="24"/>
      <c r="X59" s="24"/>
      <c r="Y59" s="24"/>
      <c r="Z59" s="25"/>
    </row>
    <row r="60" spans="1:26">
      <c r="A60" s="23">
        <f t="shared" si="0"/>
        <v>50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3">
        <f t="shared" si="1"/>
        <v>0</v>
      </c>
      <c r="U60" s="24"/>
      <c r="V60" s="24"/>
      <c r="W60" s="24"/>
      <c r="X60" s="24"/>
      <c r="Y60" s="24"/>
      <c r="Z60" s="25"/>
    </row>
    <row r="61" spans="1:26">
      <c r="A61" s="23">
        <f t="shared" si="0"/>
        <v>51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3">
        <f t="shared" si="1"/>
        <v>0</v>
      </c>
      <c r="U61" s="24"/>
      <c r="V61" s="24"/>
      <c r="W61" s="24"/>
      <c r="X61" s="24"/>
      <c r="Y61" s="24"/>
      <c r="Z61" s="25"/>
    </row>
    <row r="62" spans="1:26">
      <c r="A62" s="23">
        <f t="shared" si="0"/>
        <v>52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3">
        <f t="shared" si="1"/>
        <v>0</v>
      </c>
      <c r="U62" s="24"/>
      <c r="V62" s="24"/>
      <c r="W62" s="24"/>
      <c r="X62" s="24"/>
      <c r="Y62" s="24"/>
      <c r="Z62" s="25"/>
    </row>
    <row r="63" spans="1:26">
      <c r="A63" s="23">
        <f t="shared" si="0"/>
        <v>53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3">
        <f t="shared" si="1"/>
        <v>0</v>
      </c>
      <c r="U63" s="24"/>
      <c r="V63" s="24"/>
      <c r="W63" s="24"/>
      <c r="X63" s="24"/>
      <c r="Y63" s="24"/>
      <c r="Z63" s="25"/>
    </row>
    <row r="64" spans="1:26">
      <c r="A64" s="23">
        <f t="shared" si="0"/>
        <v>54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3">
        <f t="shared" si="1"/>
        <v>0</v>
      </c>
      <c r="U64" s="24"/>
      <c r="V64" s="24"/>
      <c r="W64" s="24"/>
      <c r="X64" s="24"/>
      <c r="Y64" s="24"/>
      <c r="Z64" s="25"/>
    </row>
    <row r="65" spans="1:26">
      <c r="A65" s="23">
        <f t="shared" si="0"/>
        <v>55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3">
        <f t="shared" si="1"/>
        <v>0</v>
      </c>
      <c r="U65" s="24"/>
      <c r="V65" s="24"/>
      <c r="W65" s="24"/>
      <c r="X65" s="24"/>
      <c r="Y65" s="24"/>
      <c r="Z65" s="25"/>
    </row>
    <row r="66" spans="1:26">
      <c r="A66" s="23">
        <f t="shared" si="0"/>
        <v>56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3">
        <f t="shared" si="1"/>
        <v>0</v>
      </c>
      <c r="U66" s="24"/>
      <c r="V66" s="24"/>
      <c r="W66" s="24"/>
      <c r="X66" s="24"/>
      <c r="Y66" s="24"/>
      <c r="Z66" s="25"/>
    </row>
    <row r="67" spans="1:26">
      <c r="A67" s="23">
        <f t="shared" si="0"/>
        <v>57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3">
        <f t="shared" si="1"/>
        <v>0</v>
      </c>
      <c r="U67" s="24"/>
      <c r="V67" s="24"/>
      <c r="W67" s="24"/>
      <c r="X67" s="24"/>
      <c r="Y67" s="24"/>
      <c r="Z67" s="25"/>
    </row>
    <row r="68" spans="1:26">
      <c r="A68" s="23">
        <f t="shared" si="0"/>
        <v>58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3">
        <f t="shared" si="1"/>
        <v>0</v>
      </c>
      <c r="U68" s="24"/>
      <c r="V68" s="24"/>
      <c r="W68" s="24"/>
      <c r="X68" s="24"/>
      <c r="Y68" s="24"/>
      <c r="Z68" s="25"/>
    </row>
    <row r="69" spans="1:26">
      <c r="A69" s="23">
        <f t="shared" si="0"/>
        <v>59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3">
        <f t="shared" si="1"/>
        <v>0</v>
      </c>
      <c r="U69" s="24"/>
      <c r="V69" s="24"/>
      <c r="W69" s="24"/>
      <c r="X69" s="24"/>
      <c r="Y69" s="24"/>
      <c r="Z69" s="25"/>
    </row>
    <row r="70" spans="1:26">
      <c r="A70" s="23">
        <f t="shared" si="0"/>
        <v>60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3">
        <f t="shared" si="1"/>
        <v>0</v>
      </c>
      <c r="U70" s="24"/>
      <c r="V70" s="24"/>
      <c r="W70" s="24"/>
      <c r="X70" s="24"/>
      <c r="Y70" s="24"/>
      <c r="Z70" s="25"/>
    </row>
    <row r="71" spans="1:26">
      <c r="A71" s="23">
        <f t="shared" si="0"/>
        <v>61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3">
        <f t="shared" si="1"/>
        <v>0</v>
      </c>
      <c r="U71" s="24"/>
      <c r="V71" s="24"/>
      <c r="W71" s="24"/>
      <c r="X71" s="24"/>
      <c r="Y71" s="24"/>
      <c r="Z71" s="25"/>
    </row>
    <row r="72" spans="1:26">
      <c r="A72" s="23">
        <f t="shared" si="0"/>
        <v>62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3">
        <f t="shared" si="1"/>
        <v>0</v>
      </c>
      <c r="U72" s="24"/>
      <c r="V72" s="24"/>
      <c r="W72" s="24"/>
      <c r="X72" s="24"/>
      <c r="Y72" s="24"/>
      <c r="Z72" s="25"/>
    </row>
    <row r="73" spans="1:26">
      <c r="A73" s="23">
        <f t="shared" si="0"/>
        <v>63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3">
        <f t="shared" si="1"/>
        <v>0</v>
      </c>
      <c r="U73" s="24"/>
      <c r="V73" s="24"/>
      <c r="W73" s="24"/>
      <c r="X73" s="24"/>
      <c r="Y73" s="24"/>
      <c r="Z73" s="25"/>
    </row>
    <row r="74" spans="1:26">
      <c r="A74" s="23">
        <f t="shared" si="0"/>
        <v>64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3">
        <f t="shared" si="1"/>
        <v>0</v>
      </c>
      <c r="U74" s="24"/>
      <c r="V74" s="24"/>
      <c r="W74" s="24"/>
      <c r="X74" s="24"/>
      <c r="Y74" s="24"/>
      <c r="Z74" s="25"/>
    </row>
    <row r="75" spans="1:26">
      <c r="A75" s="23">
        <f t="shared" ref="A75:A138" si="2">ROW()-10</f>
        <v>65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3">
        <f t="shared" ref="T75:T138" si="3">SUMPRODUCT(--(L75:S75&lt;&gt;""),--(L75:S75&lt;&gt;"无"))</f>
        <v>0</v>
      </c>
      <c r="U75" s="24"/>
      <c r="V75" s="24"/>
      <c r="W75" s="24"/>
      <c r="X75" s="24"/>
      <c r="Y75" s="24"/>
      <c r="Z75" s="25"/>
    </row>
    <row r="76" spans="1:26">
      <c r="A76" s="23">
        <f t="shared" si="2"/>
        <v>66</v>
      </c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3">
        <f t="shared" si="3"/>
        <v>0</v>
      </c>
      <c r="U76" s="24"/>
      <c r="V76" s="24"/>
      <c r="W76" s="24"/>
      <c r="X76" s="24"/>
      <c r="Y76" s="24"/>
      <c r="Z76" s="25"/>
    </row>
    <row r="77" spans="1:26">
      <c r="A77" s="23">
        <f t="shared" si="2"/>
        <v>67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3">
        <f t="shared" si="3"/>
        <v>0</v>
      </c>
      <c r="U77" s="24"/>
      <c r="V77" s="24"/>
      <c r="W77" s="24"/>
      <c r="X77" s="24"/>
      <c r="Y77" s="24"/>
      <c r="Z77" s="25"/>
    </row>
    <row r="78" spans="1:26">
      <c r="A78" s="23">
        <f t="shared" si="2"/>
        <v>68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3">
        <f t="shared" si="3"/>
        <v>0</v>
      </c>
      <c r="U78" s="24"/>
      <c r="V78" s="24"/>
      <c r="W78" s="24"/>
      <c r="X78" s="24"/>
      <c r="Y78" s="24"/>
      <c r="Z78" s="25"/>
    </row>
    <row r="79" spans="1:26">
      <c r="A79" s="23">
        <f t="shared" si="2"/>
        <v>69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3">
        <f t="shared" si="3"/>
        <v>0</v>
      </c>
      <c r="U79" s="24"/>
      <c r="V79" s="24"/>
      <c r="W79" s="24"/>
      <c r="X79" s="24"/>
      <c r="Y79" s="24"/>
      <c r="Z79" s="25"/>
    </row>
    <row r="80" spans="1:26">
      <c r="A80" s="23">
        <f t="shared" si="2"/>
        <v>70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3">
        <f t="shared" si="3"/>
        <v>0</v>
      </c>
      <c r="U80" s="24"/>
      <c r="V80" s="24"/>
      <c r="W80" s="24"/>
      <c r="X80" s="24"/>
      <c r="Y80" s="24"/>
      <c r="Z80" s="25"/>
    </row>
    <row r="81" spans="1:26">
      <c r="A81" s="23">
        <f t="shared" si="2"/>
        <v>71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3">
        <f t="shared" si="3"/>
        <v>0</v>
      </c>
      <c r="U81" s="24"/>
      <c r="V81" s="24"/>
      <c r="W81" s="24"/>
      <c r="X81" s="24"/>
      <c r="Y81" s="24"/>
      <c r="Z81" s="25"/>
    </row>
    <row r="82" spans="1:26">
      <c r="A82" s="23">
        <f t="shared" si="2"/>
        <v>72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3">
        <f t="shared" si="3"/>
        <v>0</v>
      </c>
      <c r="U82" s="24"/>
      <c r="V82" s="24"/>
      <c r="W82" s="24"/>
      <c r="X82" s="24"/>
      <c r="Y82" s="24"/>
      <c r="Z82" s="25"/>
    </row>
    <row r="83" spans="1:26">
      <c r="A83" s="23">
        <f t="shared" si="2"/>
        <v>73</v>
      </c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3">
        <f t="shared" si="3"/>
        <v>0</v>
      </c>
      <c r="U83" s="24"/>
      <c r="V83" s="24"/>
      <c r="W83" s="24"/>
      <c r="X83" s="24"/>
      <c r="Y83" s="24"/>
      <c r="Z83" s="25"/>
    </row>
    <row r="84" spans="1:26">
      <c r="A84" s="23">
        <f t="shared" si="2"/>
        <v>74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3">
        <f t="shared" si="3"/>
        <v>0</v>
      </c>
      <c r="U84" s="24"/>
      <c r="V84" s="24"/>
      <c r="W84" s="24"/>
      <c r="X84" s="24"/>
      <c r="Y84" s="24"/>
      <c r="Z84" s="25"/>
    </row>
    <row r="85" spans="1:26">
      <c r="A85" s="23">
        <f t="shared" si="2"/>
        <v>75</v>
      </c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3">
        <f t="shared" si="3"/>
        <v>0</v>
      </c>
      <c r="U85" s="24"/>
      <c r="V85" s="24"/>
      <c r="W85" s="24"/>
      <c r="X85" s="24"/>
      <c r="Y85" s="24"/>
      <c r="Z85" s="25"/>
    </row>
    <row r="86" spans="1:26">
      <c r="A86" s="23">
        <f t="shared" si="2"/>
        <v>76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3">
        <f t="shared" si="3"/>
        <v>0</v>
      </c>
      <c r="U86" s="24"/>
      <c r="V86" s="24"/>
      <c r="W86" s="24"/>
      <c r="X86" s="24"/>
      <c r="Y86" s="24"/>
      <c r="Z86" s="25"/>
    </row>
    <row r="87" spans="1:26">
      <c r="A87" s="23">
        <f t="shared" si="2"/>
        <v>77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3">
        <f t="shared" si="3"/>
        <v>0</v>
      </c>
      <c r="U87" s="24"/>
      <c r="V87" s="24"/>
      <c r="W87" s="24"/>
      <c r="X87" s="24"/>
      <c r="Y87" s="24"/>
      <c r="Z87" s="25"/>
    </row>
    <row r="88" spans="1:26">
      <c r="A88" s="23">
        <f t="shared" si="2"/>
        <v>78</v>
      </c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3">
        <f t="shared" si="3"/>
        <v>0</v>
      </c>
      <c r="U88" s="24"/>
      <c r="V88" s="24"/>
      <c r="W88" s="24"/>
      <c r="X88" s="24"/>
      <c r="Y88" s="24"/>
      <c r="Z88" s="25"/>
    </row>
    <row r="89" spans="1:26">
      <c r="A89" s="23">
        <f t="shared" si="2"/>
        <v>79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3">
        <f t="shared" si="3"/>
        <v>0</v>
      </c>
      <c r="U89" s="24"/>
      <c r="V89" s="24"/>
      <c r="W89" s="24"/>
      <c r="X89" s="24"/>
      <c r="Y89" s="24"/>
      <c r="Z89" s="25"/>
    </row>
    <row r="90" spans="1:26">
      <c r="A90" s="23">
        <f t="shared" si="2"/>
        <v>80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3">
        <f t="shared" si="3"/>
        <v>0</v>
      </c>
      <c r="U90" s="24"/>
      <c r="V90" s="24"/>
      <c r="W90" s="24"/>
      <c r="X90" s="24"/>
      <c r="Y90" s="24"/>
      <c r="Z90" s="25"/>
    </row>
    <row r="91" spans="1:26">
      <c r="A91" s="23">
        <f t="shared" si="2"/>
        <v>81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3">
        <f t="shared" si="3"/>
        <v>0</v>
      </c>
      <c r="U91" s="24"/>
      <c r="V91" s="24"/>
      <c r="W91" s="24"/>
      <c r="X91" s="24"/>
      <c r="Y91" s="24"/>
      <c r="Z91" s="25"/>
    </row>
    <row r="92" spans="1:26">
      <c r="A92" s="23">
        <f t="shared" si="2"/>
        <v>82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3">
        <f t="shared" si="3"/>
        <v>0</v>
      </c>
      <c r="U92" s="24"/>
      <c r="V92" s="24"/>
      <c r="W92" s="24"/>
      <c r="X92" s="24"/>
      <c r="Y92" s="24"/>
      <c r="Z92" s="25"/>
    </row>
    <row r="93" spans="1:26">
      <c r="A93" s="23">
        <f t="shared" si="2"/>
        <v>83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3">
        <f t="shared" si="3"/>
        <v>0</v>
      </c>
      <c r="U93" s="24"/>
      <c r="V93" s="24"/>
      <c r="W93" s="24"/>
      <c r="X93" s="24"/>
      <c r="Y93" s="24"/>
      <c r="Z93" s="25"/>
    </row>
    <row r="94" spans="1:26">
      <c r="A94" s="23">
        <f t="shared" si="2"/>
        <v>84</v>
      </c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3">
        <f t="shared" si="3"/>
        <v>0</v>
      </c>
      <c r="U94" s="24"/>
      <c r="V94" s="24"/>
      <c r="W94" s="24"/>
      <c r="X94" s="24"/>
      <c r="Y94" s="24"/>
      <c r="Z94" s="25"/>
    </row>
    <row r="95" spans="1:26">
      <c r="A95" s="23">
        <f t="shared" si="2"/>
        <v>85</v>
      </c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3">
        <f t="shared" si="3"/>
        <v>0</v>
      </c>
      <c r="U95" s="24"/>
      <c r="V95" s="24"/>
      <c r="W95" s="24"/>
      <c r="X95" s="24"/>
      <c r="Y95" s="24"/>
      <c r="Z95" s="25"/>
    </row>
    <row r="96" spans="1:26">
      <c r="A96" s="23">
        <f t="shared" si="2"/>
        <v>86</v>
      </c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3">
        <f t="shared" si="3"/>
        <v>0</v>
      </c>
      <c r="U96" s="24"/>
      <c r="V96" s="24"/>
      <c r="W96" s="24"/>
      <c r="X96" s="24"/>
      <c r="Y96" s="24"/>
      <c r="Z96" s="25"/>
    </row>
    <row r="97" spans="1:26">
      <c r="A97" s="23">
        <f t="shared" si="2"/>
        <v>87</v>
      </c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3">
        <f t="shared" si="3"/>
        <v>0</v>
      </c>
      <c r="U97" s="24"/>
      <c r="V97" s="24"/>
      <c r="W97" s="24"/>
      <c r="X97" s="24"/>
      <c r="Y97" s="24"/>
      <c r="Z97" s="25"/>
    </row>
    <row r="98" spans="1:26">
      <c r="A98" s="23">
        <f t="shared" si="2"/>
        <v>88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3">
        <f t="shared" si="3"/>
        <v>0</v>
      </c>
      <c r="U98" s="24"/>
      <c r="V98" s="24"/>
      <c r="W98" s="24"/>
      <c r="X98" s="24"/>
      <c r="Y98" s="24"/>
      <c r="Z98" s="25"/>
    </row>
    <row r="99" spans="1:26">
      <c r="A99" s="23">
        <f t="shared" si="2"/>
        <v>89</v>
      </c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3">
        <f t="shared" si="3"/>
        <v>0</v>
      </c>
      <c r="U99" s="24"/>
      <c r="V99" s="24"/>
      <c r="W99" s="24"/>
      <c r="X99" s="24"/>
      <c r="Y99" s="24"/>
      <c r="Z99" s="25"/>
    </row>
    <row r="100" spans="1:26">
      <c r="A100" s="23">
        <f t="shared" si="2"/>
        <v>90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3">
        <f t="shared" si="3"/>
        <v>0</v>
      </c>
      <c r="U100" s="24"/>
      <c r="V100" s="24"/>
      <c r="W100" s="24"/>
      <c r="X100" s="24"/>
      <c r="Y100" s="24"/>
      <c r="Z100" s="25"/>
    </row>
    <row r="101" spans="1:26">
      <c r="A101" s="23">
        <f t="shared" si="2"/>
        <v>91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3">
        <f t="shared" si="3"/>
        <v>0</v>
      </c>
      <c r="U101" s="24"/>
      <c r="V101" s="24"/>
      <c r="W101" s="24"/>
      <c r="X101" s="24"/>
      <c r="Y101" s="24"/>
      <c r="Z101" s="25"/>
    </row>
    <row r="102" spans="1:26">
      <c r="A102" s="23">
        <f t="shared" si="2"/>
        <v>92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3">
        <f t="shared" si="3"/>
        <v>0</v>
      </c>
      <c r="U102" s="24"/>
      <c r="V102" s="24"/>
      <c r="W102" s="24"/>
      <c r="X102" s="24"/>
      <c r="Y102" s="24"/>
      <c r="Z102" s="25"/>
    </row>
    <row r="103" spans="1:26">
      <c r="A103" s="23">
        <f t="shared" si="2"/>
        <v>93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3">
        <f t="shared" si="3"/>
        <v>0</v>
      </c>
      <c r="U103" s="24"/>
      <c r="V103" s="24"/>
      <c r="W103" s="24"/>
      <c r="X103" s="24"/>
      <c r="Y103" s="24"/>
      <c r="Z103" s="25"/>
    </row>
    <row r="104" spans="1:26">
      <c r="A104" s="23">
        <f t="shared" si="2"/>
        <v>94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3">
        <f t="shared" si="3"/>
        <v>0</v>
      </c>
      <c r="U104" s="24"/>
      <c r="V104" s="24"/>
      <c r="W104" s="24"/>
      <c r="X104" s="24"/>
      <c r="Y104" s="24"/>
      <c r="Z104" s="25"/>
    </row>
    <row r="105" spans="1:26">
      <c r="A105" s="23">
        <f t="shared" si="2"/>
        <v>95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3">
        <f t="shared" si="3"/>
        <v>0</v>
      </c>
      <c r="U105" s="24"/>
      <c r="V105" s="24"/>
      <c r="W105" s="24"/>
      <c r="X105" s="24"/>
      <c r="Y105" s="24"/>
      <c r="Z105" s="25"/>
    </row>
    <row r="106" spans="1:26">
      <c r="A106" s="23">
        <f t="shared" si="2"/>
        <v>96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3">
        <f t="shared" si="3"/>
        <v>0</v>
      </c>
      <c r="U106" s="24"/>
      <c r="V106" s="24"/>
      <c r="W106" s="24"/>
      <c r="X106" s="24"/>
      <c r="Y106" s="24"/>
      <c r="Z106" s="25"/>
    </row>
    <row r="107" spans="1:26">
      <c r="A107" s="23">
        <f t="shared" si="2"/>
        <v>97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3">
        <f t="shared" si="3"/>
        <v>0</v>
      </c>
      <c r="U107" s="24"/>
      <c r="V107" s="24"/>
      <c r="W107" s="24"/>
      <c r="X107" s="24"/>
      <c r="Y107" s="24"/>
      <c r="Z107" s="25"/>
    </row>
    <row r="108" spans="1:26">
      <c r="A108" s="23">
        <f t="shared" si="2"/>
        <v>98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3">
        <f t="shared" si="3"/>
        <v>0</v>
      </c>
      <c r="U108" s="24"/>
      <c r="V108" s="24"/>
      <c r="W108" s="24"/>
      <c r="X108" s="24"/>
      <c r="Y108" s="24"/>
      <c r="Z108" s="25"/>
    </row>
    <row r="109" spans="1:26">
      <c r="A109" s="23">
        <f t="shared" si="2"/>
        <v>99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3">
        <f t="shared" si="3"/>
        <v>0</v>
      </c>
      <c r="U109" s="24"/>
      <c r="V109" s="24"/>
      <c r="W109" s="24"/>
      <c r="X109" s="24"/>
      <c r="Y109" s="24"/>
      <c r="Z109" s="25"/>
    </row>
    <row r="110" spans="1:26">
      <c r="A110" s="23">
        <f t="shared" si="2"/>
        <v>100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3">
        <f t="shared" si="3"/>
        <v>0</v>
      </c>
      <c r="U110" s="24"/>
      <c r="V110" s="24"/>
      <c r="W110" s="24"/>
      <c r="X110" s="24"/>
      <c r="Y110" s="24"/>
      <c r="Z110" s="25"/>
    </row>
    <row r="111" spans="1:26">
      <c r="A111" s="23">
        <f t="shared" si="2"/>
        <v>101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3">
        <f t="shared" si="3"/>
        <v>0</v>
      </c>
      <c r="U111" s="24"/>
      <c r="V111" s="24"/>
      <c r="W111" s="24"/>
      <c r="X111" s="24"/>
      <c r="Y111" s="24"/>
      <c r="Z111" s="25"/>
    </row>
    <row r="112" spans="1:26">
      <c r="A112" s="23">
        <f t="shared" si="2"/>
        <v>102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3">
        <f t="shared" si="3"/>
        <v>0</v>
      </c>
      <c r="U112" s="24"/>
      <c r="V112" s="24"/>
      <c r="W112" s="24"/>
      <c r="X112" s="24"/>
      <c r="Y112" s="24"/>
      <c r="Z112" s="25"/>
    </row>
    <row r="113" spans="1:26">
      <c r="A113" s="23">
        <f t="shared" si="2"/>
        <v>103</v>
      </c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3">
        <f t="shared" si="3"/>
        <v>0</v>
      </c>
      <c r="U113" s="24"/>
      <c r="V113" s="24"/>
      <c r="W113" s="24"/>
      <c r="X113" s="24"/>
      <c r="Y113" s="24"/>
      <c r="Z113" s="25"/>
    </row>
    <row r="114" spans="1:26">
      <c r="A114" s="23">
        <f t="shared" si="2"/>
        <v>104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3">
        <f t="shared" si="3"/>
        <v>0</v>
      </c>
      <c r="U114" s="24"/>
      <c r="V114" s="24"/>
      <c r="W114" s="24"/>
      <c r="X114" s="24"/>
      <c r="Y114" s="24"/>
      <c r="Z114" s="25"/>
    </row>
    <row r="115" spans="1:26">
      <c r="A115" s="23">
        <f t="shared" si="2"/>
        <v>105</v>
      </c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3">
        <f t="shared" si="3"/>
        <v>0</v>
      </c>
      <c r="U115" s="24"/>
      <c r="V115" s="24"/>
      <c r="W115" s="24"/>
      <c r="X115" s="24"/>
      <c r="Y115" s="24"/>
      <c r="Z115" s="25"/>
    </row>
    <row r="116" spans="1:26">
      <c r="A116" s="23">
        <f t="shared" si="2"/>
        <v>106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3">
        <f t="shared" si="3"/>
        <v>0</v>
      </c>
      <c r="U116" s="24"/>
      <c r="V116" s="24"/>
      <c r="W116" s="24"/>
      <c r="X116" s="24"/>
      <c r="Y116" s="24"/>
      <c r="Z116" s="25"/>
    </row>
    <row r="117" spans="1:26">
      <c r="A117" s="23">
        <f t="shared" si="2"/>
        <v>107</v>
      </c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3">
        <f t="shared" si="3"/>
        <v>0</v>
      </c>
      <c r="U117" s="24"/>
      <c r="V117" s="24"/>
      <c r="W117" s="24"/>
      <c r="X117" s="24"/>
      <c r="Y117" s="24"/>
      <c r="Z117" s="25"/>
    </row>
    <row r="118" spans="1:26">
      <c r="A118" s="23">
        <f t="shared" si="2"/>
        <v>108</v>
      </c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3">
        <f t="shared" si="3"/>
        <v>0</v>
      </c>
      <c r="U118" s="24"/>
      <c r="V118" s="24"/>
      <c r="W118" s="24"/>
      <c r="X118" s="24"/>
      <c r="Y118" s="24"/>
      <c r="Z118" s="25"/>
    </row>
    <row r="119" spans="1:26">
      <c r="A119" s="23">
        <f t="shared" si="2"/>
        <v>109</v>
      </c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3">
        <f t="shared" si="3"/>
        <v>0</v>
      </c>
      <c r="U119" s="24"/>
      <c r="V119" s="24"/>
      <c r="W119" s="24"/>
      <c r="X119" s="24"/>
      <c r="Y119" s="24"/>
      <c r="Z119" s="25"/>
    </row>
    <row r="120" spans="1:26">
      <c r="A120" s="23">
        <f t="shared" si="2"/>
        <v>110</v>
      </c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3">
        <f t="shared" si="3"/>
        <v>0</v>
      </c>
      <c r="U120" s="24"/>
      <c r="V120" s="24"/>
      <c r="W120" s="24"/>
      <c r="X120" s="24"/>
      <c r="Y120" s="24"/>
      <c r="Z120" s="25"/>
    </row>
    <row r="121" spans="1:26">
      <c r="A121" s="23">
        <f t="shared" si="2"/>
        <v>111</v>
      </c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3">
        <f t="shared" si="3"/>
        <v>0</v>
      </c>
      <c r="U121" s="24"/>
      <c r="V121" s="24"/>
      <c r="W121" s="24"/>
      <c r="X121" s="24"/>
      <c r="Y121" s="24"/>
      <c r="Z121" s="25"/>
    </row>
    <row r="122" spans="1:26">
      <c r="A122" s="23">
        <f t="shared" si="2"/>
        <v>112</v>
      </c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3">
        <f t="shared" si="3"/>
        <v>0</v>
      </c>
      <c r="U122" s="24"/>
      <c r="V122" s="24"/>
      <c r="W122" s="24"/>
      <c r="X122" s="24"/>
      <c r="Y122" s="24"/>
      <c r="Z122" s="25"/>
    </row>
    <row r="123" spans="1:26">
      <c r="A123" s="23">
        <f t="shared" si="2"/>
        <v>113</v>
      </c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3">
        <f t="shared" si="3"/>
        <v>0</v>
      </c>
      <c r="U123" s="24"/>
      <c r="V123" s="24"/>
      <c r="W123" s="24"/>
      <c r="X123" s="24"/>
      <c r="Y123" s="24"/>
      <c r="Z123" s="25"/>
    </row>
    <row r="124" spans="1:26">
      <c r="A124" s="23">
        <f t="shared" si="2"/>
        <v>114</v>
      </c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3">
        <f t="shared" si="3"/>
        <v>0</v>
      </c>
      <c r="U124" s="24"/>
      <c r="V124" s="24"/>
      <c r="W124" s="24"/>
      <c r="X124" s="24"/>
      <c r="Y124" s="24"/>
      <c r="Z124" s="25"/>
    </row>
    <row r="125" spans="1:26">
      <c r="A125" s="23">
        <f t="shared" si="2"/>
        <v>115</v>
      </c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3">
        <f t="shared" si="3"/>
        <v>0</v>
      </c>
      <c r="U125" s="24"/>
      <c r="V125" s="24"/>
      <c r="W125" s="24"/>
      <c r="X125" s="24"/>
      <c r="Y125" s="24"/>
      <c r="Z125" s="25"/>
    </row>
    <row r="126" spans="1:26">
      <c r="A126" s="23">
        <f t="shared" si="2"/>
        <v>116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3">
        <f t="shared" si="3"/>
        <v>0</v>
      </c>
      <c r="U126" s="24"/>
      <c r="V126" s="24"/>
      <c r="W126" s="24"/>
      <c r="X126" s="24"/>
      <c r="Y126" s="24"/>
      <c r="Z126" s="25"/>
    </row>
    <row r="127" spans="1:26">
      <c r="A127" s="23">
        <f t="shared" si="2"/>
        <v>117</v>
      </c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3">
        <f t="shared" si="3"/>
        <v>0</v>
      </c>
      <c r="U127" s="24"/>
      <c r="V127" s="24"/>
      <c r="W127" s="24"/>
      <c r="X127" s="24"/>
      <c r="Y127" s="24"/>
      <c r="Z127" s="25"/>
    </row>
    <row r="128" spans="1:26">
      <c r="A128" s="23">
        <f t="shared" si="2"/>
        <v>118</v>
      </c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3">
        <f t="shared" si="3"/>
        <v>0</v>
      </c>
      <c r="U128" s="24"/>
      <c r="V128" s="24"/>
      <c r="W128" s="24"/>
      <c r="X128" s="24"/>
      <c r="Y128" s="24"/>
      <c r="Z128" s="25"/>
    </row>
    <row r="129" spans="1:26">
      <c r="A129" s="23">
        <f t="shared" si="2"/>
        <v>119</v>
      </c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3">
        <f t="shared" si="3"/>
        <v>0</v>
      </c>
      <c r="U129" s="24"/>
      <c r="V129" s="24"/>
      <c r="W129" s="24"/>
      <c r="X129" s="24"/>
      <c r="Y129" s="24"/>
      <c r="Z129" s="25"/>
    </row>
    <row r="130" spans="1:26">
      <c r="A130" s="23">
        <f t="shared" si="2"/>
        <v>120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3">
        <f t="shared" si="3"/>
        <v>0</v>
      </c>
      <c r="U130" s="24"/>
      <c r="V130" s="24"/>
      <c r="W130" s="24"/>
      <c r="X130" s="24"/>
      <c r="Y130" s="24"/>
      <c r="Z130" s="25"/>
    </row>
    <row r="131" spans="1:26">
      <c r="A131" s="23">
        <f t="shared" si="2"/>
        <v>121</v>
      </c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3">
        <f t="shared" si="3"/>
        <v>0</v>
      </c>
      <c r="U131" s="24"/>
      <c r="V131" s="24"/>
      <c r="W131" s="24"/>
      <c r="X131" s="24"/>
      <c r="Y131" s="24"/>
      <c r="Z131" s="25"/>
    </row>
    <row r="132" spans="1:26">
      <c r="A132" s="23">
        <f t="shared" si="2"/>
        <v>122</v>
      </c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3">
        <f t="shared" si="3"/>
        <v>0</v>
      </c>
      <c r="U132" s="24"/>
      <c r="V132" s="24"/>
      <c r="W132" s="24"/>
      <c r="X132" s="24"/>
      <c r="Y132" s="24"/>
      <c r="Z132" s="25"/>
    </row>
    <row r="133" spans="1:26">
      <c r="A133" s="23">
        <f t="shared" si="2"/>
        <v>123</v>
      </c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3">
        <f t="shared" si="3"/>
        <v>0</v>
      </c>
      <c r="U133" s="24"/>
      <c r="V133" s="24"/>
      <c r="W133" s="24"/>
      <c r="X133" s="24"/>
      <c r="Y133" s="24"/>
      <c r="Z133" s="25"/>
    </row>
    <row r="134" spans="1:26">
      <c r="A134" s="23">
        <f t="shared" si="2"/>
        <v>124</v>
      </c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3">
        <f t="shared" si="3"/>
        <v>0</v>
      </c>
      <c r="U134" s="24"/>
      <c r="V134" s="24"/>
      <c r="W134" s="24"/>
      <c r="X134" s="24"/>
      <c r="Y134" s="24"/>
      <c r="Z134" s="25"/>
    </row>
    <row r="135" spans="1:26">
      <c r="A135" s="23">
        <f t="shared" si="2"/>
        <v>125</v>
      </c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3">
        <f t="shared" si="3"/>
        <v>0</v>
      </c>
      <c r="U135" s="24"/>
      <c r="V135" s="24"/>
      <c r="W135" s="24"/>
      <c r="X135" s="24"/>
      <c r="Y135" s="24"/>
      <c r="Z135" s="25"/>
    </row>
    <row r="136" spans="1:26">
      <c r="A136" s="23">
        <f t="shared" si="2"/>
        <v>126</v>
      </c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3">
        <f t="shared" si="3"/>
        <v>0</v>
      </c>
      <c r="U136" s="24"/>
      <c r="V136" s="24"/>
      <c r="W136" s="24"/>
      <c r="X136" s="24"/>
      <c r="Y136" s="24"/>
      <c r="Z136" s="25"/>
    </row>
    <row r="137" spans="1:26">
      <c r="A137" s="23">
        <f t="shared" si="2"/>
        <v>127</v>
      </c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3">
        <f t="shared" si="3"/>
        <v>0</v>
      </c>
      <c r="U137" s="24"/>
      <c r="V137" s="24"/>
      <c r="W137" s="24"/>
      <c r="X137" s="24"/>
      <c r="Y137" s="24"/>
      <c r="Z137" s="25"/>
    </row>
    <row r="138" spans="1:26">
      <c r="A138" s="23">
        <f t="shared" si="2"/>
        <v>128</v>
      </c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3">
        <f t="shared" si="3"/>
        <v>0</v>
      </c>
      <c r="U138" s="24"/>
      <c r="V138" s="24"/>
      <c r="W138" s="24"/>
      <c r="X138" s="24"/>
      <c r="Y138" s="24"/>
      <c r="Z138" s="25"/>
    </row>
    <row r="139" spans="1:26">
      <c r="A139" s="23">
        <f t="shared" ref="A139:A202" si="4">ROW()-10</f>
        <v>129</v>
      </c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3">
        <f t="shared" ref="T139:T202" si="5">SUMPRODUCT(--(L139:S139&lt;&gt;""),--(L139:S139&lt;&gt;"无"))</f>
        <v>0</v>
      </c>
      <c r="U139" s="24"/>
      <c r="V139" s="24"/>
      <c r="W139" s="24"/>
      <c r="X139" s="24"/>
      <c r="Y139" s="24"/>
      <c r="Z139" s="25"/>
    </row>
    <row r="140" spans="1:26">
      <c r="A140" s="23">
        <f t="shared" si="4"/>
        <v>130</v>
      </c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3">
        <f t="shared" si="5"/>
        <v>0</v>
      </c>
      <c r="U140" s="24"/>
      <c r="V140" s="24"/>
      <c r="W140" s="24"/>
      <c r="X140" s="24"/>
      <c r="Y140" s="24"/>
      <c r="Z140" s="25"/>
    </row>
    <row r="141" spans="1:26">
      <c r="A141" s="23">
        <f t="shared" si="4"/>
        <v>131</v>
      </c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3">
        <f t="shared" si="5"/>
        <v>0</v>
      </c>
      <c r="U141" s="24"/>
      <c r="V141" s="24"/>
      <c r="W141" s="24"/>
      <c r="X141" s="24"/>
      <c r="Y141" s="24"/>
      <c r="Z141" s="25"/>
    </row>
    <row r="142" spans="1:26">
      <c r="A142" s="23">
        <f t="shared" si="4"/>
        <v>132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3">
        <f t="shared" si="5"/>
        <v>0</v>
      </c>
      <c r="U142" s="24"/>
      <c r="V142" s="24"/>
      <c r="W142" s="24"/>
      <c r="X142" s="24"/>
      <c r="Y142" s="24"/>
      <c r="Z142" s="25"/>
    </row>
    <row r="143" spans="1:26">
      <c r="A143" s="23">
        <f t="shared" si="4"/>
        <v>133</v>
      </c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3">
        <f t="shared" si="5"/>
        <v>0</v>
      </c>
      <c r="U143" s="24"/>
      <c r="V143" s="24"/>
      <c r="W143" s="24"/>
      <c r="X143" s="24"/>
      <c r="Y143" s="24"/>
      <c r="Z143" s="25"/>
    </row>
    <row r="144" spans="1:26">
      <c r="A144" s="23">
        <f t="shared" si="4"/>
        <v>134</v>
      </c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3">
        <f t="shared" si="5"/>
        <v>0</v>
      </c>
      <c r="U144" s="24"/>
      <c r="V144" s="24"/>
      <c r="W144" s="24"/>
      <c r="X144" s="24"/>
      <c r="Y144" s="24"/>
      <c r="Z144" s="25"/>
    </row>
    <row r="145" spans="1:26">
      <c r="A145" s="23">
        <f t="shared" si="4"/>
        <v>135</v>
      </c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3">
        <f t="shared" si="5"/>
        <v>0</v>
      </c>
      <c r="U145" s="24"/>
      <c r="V145" s="24"/>
      <c r="W145" s="24"/>
      <c r="X145" s="24"/>
      <c r="Y145" s="24"/>
      <c r="Z145" s="25"/>
    </row>
    <row r="146" spans="1:26">
      <c r="A146" s="23">
        <f t="shared" si="4"/>
        <v>136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3">
        <f t="shared" si="5"/>
        <v>0</v>
      </c>
      <c r="U146" s="24"/>
      <c r="V146" s="24"/>
      <c r="W146" s="24"/>
      <c r="X146" s="24"/>
      <c r="Y146" s="24"/>
      <c r="Z146" s="25"/>
    </row>
    <row r="147" spans="1:26">
      <c r="A147" s="23">
        <f t="shared" si="4"/>
        <v>137</v>
      </c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3">
        <f t="shared" si="5"/>
        <v>0</v>
      </c>
      <c r="U147" s="24"/>
      <c r="V147" s="24"/>
      <c r="W147" s="24"/>
      <c r="X147" s="24"/>
      <c r="Y147" s="24"/>
      <c r="Z147" s="25"/>
    </row>
    <row r="148" spans="1:26">
      <c r="A148" s="23">
        <f t="shared" si="4"/>
        <v>138</v>
      </c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3">
        <f t="shared" si="5"/>
        <v>0</v>
      </c>
      <c r="U148" s="24"/>
      <c r="V148" s="24"/>
      <c r="W148" s="24"/>
      <c r="X148" s="24"/>
      <c r="Y148" s="24"/>
      <c r="Z148" s="25"/>
    </row>
    <row r="149" spans="1:26">
      <c r="A149" s="23">
        <f t="shared" si="4"/>
        <v>139</v>
      </c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3">
        <f t="shared" si="5"/>
        <v>0</v>
      </c>
      <c r="U149" s="24"/>
      <c r="V149" s="24"/>
      <c r="W149" s="24"/>
      <c r="X149" s="24"/>
      <c r="Y149" s="24"/>
      <c r="Z149" s="25"/>
    </row>
    <row r="150" spans="1:26">
      <c r="A150" s="23">
        <f t="shared" si="4"/>
        <v>140</v>
      </c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3">
        <f t="shared" si="5"/>
        <v>0</v>
      </c>
      <c r="U150" s="24"/>
      <c r="V150" s="24"/>
      <c r="W150" s="24"/>
      <c r="X150" s="24"/>
      <c r="Y150" s="24"/>
      <c r="Z150" s="25"/>
    </row>
    <row r="151" spans="1:26">
      <c r="A151" s="23">
        <f t="shared" si="4"/>
        <v>141</v>
      </c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3">
        <f t="shared" si="5"/>
        <v>0</v>
      </c>
      <c r="U151" s="24"/>
      <c r="V151" s="24"/>
      <c r="W151" s="24"/>
      <c r="X151" s="24"/>
      <c r="Y151" s="24"/>
      <c r="Z151" s="25"/>
    </row>
    <row r="152" spans="1:26">
      <c r="A152" s="23">
        <f t="shared" si="4"/>
        <v>142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3">
        <f t="shared" si="5"/>
        <v>0</v>
      </c>
      <c r="U152" s="24"/>
      <c r="V152" s="24"/>
      <c r="W152" s="24"/>
      <c r="X152" s="24"/>
      <c r="Y152" s="24"/>
      <c r="Z152" s="25"/>
    </row>
    <row r="153" spans="1:26">
      <c r="A153" s="23">
        <f t="shared" si="4"/>
        <v>143</v>
      </c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3">
        <f t="shared" si="5"/>
        <v>0</v>
      </c>
      <c r="U153" s="24"/>
      <c r="V153" s="24"/>
      <c r="W153" s="24"/>
      <c r="X153" s="24"/>
      <c r="Y153" s="24"/>
      <c r="Z153" s="25"/>
    </row>
    <row r="154" spans="1:26">
      <c r="A154" s="23">
        <f t="shared" si="4"/>
        <v>144</v>
      </c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3">
        <f t="shared" si="5"/>
        <v>0</v>
      </c>
      <c r="U154" s="24"/>
      <c r="V154" s="24"/>
      <c r="W154" s="24"/>
      <c r="X154" s="24"/>
      <c r="Y154" s="24"/>
      <c r="Z154" s="25"/>
    </row>
    <row r="155" spans="1:26">
      <c r="A155" s="23">
        <f t="shared" si="4"/>
        <v>145</v>
      </c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3">
        <f t="shared" si="5"/>
        <v>0</v>
      </c>
      <c r="U155" s="24"/>
      <c r="V155" s="24"/>
      <c r="W155" s="24"/>
      <c r="X155" s="24"/>
      <c r="Y155" s="24"/>
      <c r="Z155" s="25"/>
    </row>
    <row r="156" spans="1:26">
      <c r="A156" s="23">
        <f t="shared" si="4"/>
        <v>146</v>
      </c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3">
        <f t="shared" si="5"/>
        <v>0</v>
      </c>
      <c r="U156" s="24"/>
      <c r="V156" s="24"/>
      <c r="W156" s="24"/>
      <c r="X156" s="24"/>
      <c r="Y156" s="24"/>
      <c r="Z156" s="25"/>
    </row>
    <row r="157" spans="1:26">
      <c r="A157" s="23">
        <f t="shared" si="4"/>
        <v>147</v>
      </c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3">
        <f t="shared" si="5"/>
        <v>0</v>
      </c>
      <c r="U157" s="24"/>
      <c r="V157" s="24"/>
      <c r="W157" s="24"/>
      <c r="X157" s="24"/>
      <c r="Y157" s="24"/>
      <c r="Z157" s="25"/>
    </row>
    <row r="158" spans="1:26">
      <c r="A158" s="23">
        <f t="shared" si="4"/>
        <v>148</v>
      </c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3">
        <f t="shared" si="5"/>
        <v>0</v>
      </c>
      <c r="U158" s="24"/>
      <c r="V158" s="24"/>
      <c r="W158" s="24"/>
      <c r="X158" s="24"/>
      <c r="Y158" s="24"/>
      <c r="Z158" s="25"/>
    </row>
    <row r="159" spans="1:26">
      <c r="A159" s="23">
        <f t="shared" si="4"/>
        <v>149</v>
      </c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3">
        <f t="shared" si="5"/>
        <v>0</v>
      </c>
      <c r="U159" s="24"/>
      <c r="V159" s="24"/>
      <c r="W159" s="24"/>
      <c r="X159" s="24"/>
      <c r="Y159" s="24"/>
      <c r="Z159" s="25"/>
    </row>
    <row r="160" spans="1:26">
      <c r="A160" s="23">
        <f t="shared" si="4"/>
        <v>150</v>
      </c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3">
        <f t="shared" si="5"/>
        <v>0</v>
      </c>
      <c r="U160" s="24"/>
      <c r="V160" s="24"/>
      <c r="W160" s="24"/>
      <c r="X160" s="24"/>
      <c r="Y160" s="24"/>
      <c r="Z160" s="25"/>
    </row>
    <row r="161" spans="1:26">
      <c r="A161" s="23">
        <f t="shared" si="4"/>
        <v>151</v>
      </c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3">
        <f t="shared" si="5"/>
        <v>0</v>
      </c>
      <c r="U161" s="24"/>
      <c r="V161" s="24"/>
      <c r="W161" s="24"/>
      <c r="X161" s="24"/>
      <c r="Y161" s="24"/>
      <c r="Z161" s="25"/>
    </row>
    <row r="162" spans="1:26">
      <c r="A162" s="23">
        <f t="shared" si="4"/>
        <v>152</v>
      </c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3">
        <f t="shared" si="5"/>
        <v>0</v>
      </c>
      <c r="U162" s="24"/>
      <c r="V162" s="24"/>
      <c r="W162" s="24"/>
      <c r="X162" s="24"/>
      <c r="Y162" s="24"/>
      <c r="Z162" s="25"/>
    </row>
    <row r="163" spans="1:26">
      <c r="A163" s="23">
        <f t="shared" si="4"/>
        <v>153</v>
      </c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3">
        <f t="shared" si="5"/>
        <v>0</v>
      </c>
      <c r="U163" s="24"/>
      <c r="V163" s="24"/>
      <c r="W163" s="24"/>
      <c r="X163" s="24"/>
      <c r="Y163" s="24"/>
      <c r="Z163" s="25"/>
    </row>
    <row r="164" spans="1:26">
      <c r="A164" s="23">
        <f t="shared" si="4"/>
        <v>154</v>
      </c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3">
        <f t="shared" si="5"/>
        <v>0</v>
      </c>
      <c r="U164" s="24"/>
      <c r="V164" s="24"/>
      <c r="W164" s="24"/>
      <c r="X164" s="24"/>
      <c r="Y164" s="24"/>
      <c r="Z164" s="25"/>
    </row>
    <row r="165" spans="1:26">
      <c r="A165" s="23">
        <f t="shared" si="4"/>
        <v>155</v>
      </c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3">
        <f t="shared" si="5"/>
        <v>0</v>
      </c>
      <c r="U165" s="24"/>
      <c r="V165" s="24"/>
      <c r="W165" s="24"/>
      <c r="X165" s="24"/>
      <c r="Y165" s="24"/>
      <c r="Z165" s="25"/>
    </row>
    <row r="166" spans="1:26">
      <c r="A166" s="23">
        <f t="shared" si="4"/>
        <v>156</v>
      </c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3">
        <f t="shared" si="5"/>
        <v>0</v>
      </c>
      <c r="U166" s="24"/>
      <c r="V166" s="24"/>
      <c r="W166" s="24"/>
      <c r="X166" s="24"/>
      <c r="Y166" s="24"/>
      <c r="Z166" s="25"/>
    </row>
    <row r="167" spans="1:26">
      <c r="A167" s="23">
        <f t="shared" si="4"/>
        <v>157</v>
      </c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3">
        <f t="shared" si="5"/>
        <v>0</v>
      </c>
      <c r="U167" s="24"/>
      <c r="V167" s="24"/>
      <c r="W167" s="24"/>
      <c r="X167" s="24"/>
      <c r="Y167" s="24"/>
      <c r="Z167" s="25"/>
    </row>
    <row r="168" spans="1:26">
      <c r="A168" s="23">
        <f t="shared" si="4"/>
        <v>158</v>
      </c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3">
        <f t="shared" si="5"/>
        <v>0</v>
      </c>
      <c r="U168" s="24"/>
      <c r="V168" s="24"/>
      <c r="W168" s="24"/>
      <c r="X168" s="24"/>
      <c r="Y168" s="24"/>
      <c r="Z168" s="25"/>
    </row>
    <row r="169" spans="1:26">
      <c r="A169" s="23">
        <f t="shared" si="4"/>
        <v>159</v>
      </c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3">
        <f t="shared" si="5"/>
        <v>0</v>
      </c>
      <c r="U169" s="24"/>
      <c r="V169" s="24"/>
      <c r="W169" s="24"/>
      <c r="X169" s="24"/>
      <c r="Y169" s="24"/>
      <c r="Z169" s="25"/>
    </row>
    <row r="170" spans="1:26">
      <c r="A170" s="23">
        <f t="shared" si="4"/>
        <v>160</v>
      </c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3">
        <f t="shared" si="5"/>
        <v>0</v>
      </c>
      <c r="U170" s="24"/>
      <c r="V170" s="24"/>
      <c r="W170" s="24"/>
      <c r="X170" s="24"/>
      <c r="Y170" s="24"/>
      <c r="Z170" s="25"/>
    </row>
    <row r="171" spans="1:26">
      <c r="A171" s="23">
        <f t="shared" si="4"/>
        <v>161</v>
      </c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3">
        <f t="shared" si="5"/>
        <v>0</v>
      </c>
      <c r="U171" s="24"/>
      <c r="V171" s="24"/>
      <c r="W171" s="24"/>
      <c r="X171" s="24"/>
      <c r="Y171" s="24"/>
      <c r="Z171" s="25"/>
    </row>
    <row r="172" spans="1:26">
      <c r="A172" s="23">
        <f t="shared" si="4"/>
        <v>162</v>
      </c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3">
        <f t="shared" si="5"/>
        <v>0</v>
      </c>
      <c r="U172" s="24"/>
      <c r="V172" s="24"/>
      <c r="W172" s="24"/>
      <c r="X172" s="24"/>
      <c r="Y172" s="24"/>
      <c r="Z172" s="25"/>
    </row>
    <row r="173" spans="1:26">
      <c r="A173" s="23">
        <f t="shared" si="4"/>
        <v>163</v>
      </c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3">
        <f t="shared" si="5"/>
        <v>0</v>
      </c>
      <c r="U173" s="24"/>
      <c r="V173" s="24"/>
      <c r="W173" s="24"/>
      <c r="X173" s="24"/>
      <c r="Y173" s="24"/>
      <c r="Z173" s="25"/>
    </row>
    <row r="174" spans="1:26">
      <c r="A174" s="23">
        <f t="shared" si="4"/>
        <v>164</v>
      </c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3">
        <f t="shared" si="5"/>
        <v>0</v>
      </c>
      <c r="U174" s="24"/>
      <c r="V174" s="24"/>
      <c r="W174" s="24"/>
      <c r="X174" s="24"/>
      <c r="Y174" s="24"/>
      <c r="Z174" s="25"/>
    </row>
    <row r="175" spans="1:26">
      <c r="A175" s="23">
        <f t="shared" si="4"/>
        <v>165</v>
      </c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3">
        <f t="shared" si="5"/>
        <v>0</v>
      </c>
      <c r="U175" s="24"/>
      <c r="V175" s="24"/>
      <c r="W175" s="24"/>
      <c r="X175" s="24"/>
      <c r="Y175" s="24"/>
      <c r="Z175" s="25"/>
    </row>
    <row r="176" spans="1:26">
      <c r="A176" s="23">
        <f t="shared" si="4"/>
        <v>166</v>
      </c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3">
        <f t="shared" si="5"/>
        <v>0</v>
      </c>
      <c r="U176" s="24"/>
      <c r="V176" s="24"/>
      <c r="W176" s="24"/>
      <c r="X176" s="24"/>
      <c r="Y176" s="24"/>
      <c r="Z176" s="25"/>
    </row>
    <row r="177" spans="1:26">
      <c r="A177" s="23">
        <f t="shared" si="4"/>
        <v>167</v>
      </c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3">
        <f t="shared" si="5"/>
        <v>0</v>
      </c>
      <c r="U177" s="24"/>
      <c r="V177" s="24"/>
      <c r="W177" s="24"/>
      <c r="X177" s="24"/>
      <c r="Y177" s="24"/>
      <c r="Z177" s="25"/>
    </row>
    <row r="178" spans="1:26">
      <c r="A178" s="23">
        <f t="shared" si="4"/>
        <v>168</v>
      </c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3">
        <f t="shared" si="5"/>
        <v>0</v>
      </c>
      <c r="U178" s="24"/>
      <c r="V178" s="24"/>
      <c r="W178" s="24"/>
      <c r="X178" s="24"/>
      <c r="Y178" s="24"/>
      <c r="Z178" s="25"/>
    </row>
    <row r="179" spans="1:26">
      <c r="A179" s="23">
        <f t="shared" si="4"/>
        <v>169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3">
        <f t="shared" si="5"/>
        <v>0</v>
      </c>
      <c r="U179" s="24"/>
      <c r="V179" s="24"/>
      <c r="W179" s="24"/>
      <c r="X179" s="24"/>
      <c r="Y179" s="24"/>
      <c r="Z179" s="25"/>
    </row>
    <row r="180" spans="1:26">
      <c r="A180" s="23">
        <f t="shared" si="4"/>
        <v>170</v>
      </c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3">
        <f t="shared" si="5"/>
        <v>0</v>
      </c>
      <c r="U180" s="24"/>
      <c r="V180" s="24"/>
      <c r="W180" s="24"/>
      <c r="X180" s="24"/>
      <c r="Y180" s="24"/>
      <c r="Z180" s="25"/>
    </row>
    <row r="181" spans="1:26">
      <c r="A181" s="23">
        <f t="shared" si="4"/>
        <v>171</v>
      </c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3">
        <f t="shared" si="5"/>
        <v>0</v>
      </c>
      <c r="U181" s="24"/>
      <c r="V181" s="24"/>
      <c r="W181" s="24"/>
      <c r="X181" s="24"/>
      <c r="Y181" s="24"/>
      <c r="Z181" s="25"/>
    </row>
    <row r="182" spans="1:26">
      <c r="A182" s="23">
        <f t="shared" si="4"/>
        <v>172</v>
      </c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3">
        <f t="shared" si="5"/>
        <v>0</v>
      </c>
      <c r="U182" s="24"/>
      <c r="V182" s="24"/>
      <c r="W182" s="24"/>
      <c r="X182" s="24"/>
      <c r="Y182" s="24"/>
      <c r="Z182" s="25"/>
    </row>
    <row r="183" spans="1:26">
      <c r="A183" s="23">
        <f t="shared" si="4"/>
        <v>173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3">
        <f t="shared" si="5"/>
        <v>0</v>
      </c>
      <c r="U183" s="24"/>
      <c r="V183" s="24"/>
      <c r="W183" s="24"/>
      <c r="X183" s="24"/>
      <c r="Y183" s="24"/>
      <c r="Z183" s="25"/>
    </row>
    <row r="184" spans="1:26">
      <c r="A184" s="23">
        <f t="shared" si="4"/>
        <v>174</v>
      </c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3">
        <f t="shared" si="5"/>
        <v>0</v>
      </c>
      <c r="U184" s="24"/>
      <c r="V184" s="24"/>
      <c r="W184" s="24"/>
      <c r="X184" s="24"/>
      <c r="Y184" s="24"/>
      <c r="Z184" s="25"/>
    </row>
    <row r="185" spans="1:26">
      <c r="A185" s="23">
        <f t="shared" si="4"/>
        <v>175</v>
      </c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3">
        <f t="shared" si="5"/>
        <v>0</v>
      </c>
      <c r="U185" s="24"/>
      <c r="V185" s="24"/>
      <c r="W185" s="24"/>
      <c r="X185" s="24"/>
      <c r="Y185" s="24"/>
      <c r="Z185" s="25"/>
    </row>
    <row r="186" spans="1:26">
      <c r="A186" s="23">
        <f t="shared" si="4"/>
        <v>176</v>
      </c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3">
        <f t="shared" si="5"/>
        <v>0</v>
      </c>
      <c r="U186" s="24"/>
      <c r="V186" s="24"/>
      <c r="W186" s="24"/>
      <c r="X186" s="24"/>
      <c r="Y186" s="24"/>
      <c r="Z186" s="25"/>
    </row>
    <row r="187" spans="1:26">
      <c r="A187" s="23">
        <f t="shared" si="4"/>
        <v>177</v>
      </c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3">
        <f t="shared" si="5"/>
        <v>0</v>
      </c>
      <c r="U187" s="24"/>
      <c r="V187" s="24"/>
      <c r="W187" s="24"/>
      <c r="X187" s="24"/>
      <c r="Y187" s="24"/>
      <c r="Z187" s="25"/>
    </row>
    <row r="188" spans="1:26">
      <c r="A188" s="23">
        <f t="shared" si="4"/>
        <v>178</v>
      </c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3">
        <f t="shared" si="5"/>
        <v>0</v>
      </c>
      <c r="U188" s="24"/>
      <c r="V188" s="24"/>
      <c r="W188" s="24"/>
      <c r="X188" s="24"/>
      <c r="Y188" s="24"/>
      <c r="Z188" s="25"/>
    </row>
    <row r="189" spans="1:26">
      <c r="A189" s="23">
        <f t="shared" si="4"/>
        <v>179</v>
      </c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3">
        <f t="shared" si="5"/>
        <v>0</v>
      </c>
      <c r="U189" s="24"/>
      <c r="V189" s="24"/>
      <c r="W189" s="24"/>
      <c r="X189" s="24"/>
      <c r="Y189" s="24"/>
      <c r="Z189" s="25"/>
    </row>
    <row r="190" spans="1:26">
      <c r="A190" s="23">
        <f t="shared" si="4"/>
        <v>180</v>
      </c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3">
        <f t="shared" si="5"/>
        <v>0</v>
      </c>
      <c r="U190" s="24"/>
      <c r="V190" s="24"/>
      <c r="W190" s="24"/>
      <c r="X190" s="24"/>
      <c r="Y190" s="24"/>
      <c r="Z190" s="25"/>
    </row>
    <row r="191" spans="1:26">
      <c r="A191" s="23">
        <f t="shared" si="4"/>
        <v>181</v>
      </c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3">
        <f t="shared" si="5"/>
        <v>0</v>
      </c>
      <c r="U191" s="24"/>
      <c r="V191" s="24"/>
      <c r="W191" s="24"/>
      <c r="X191" s="24"/>
      <c r="Y191" s="24"/>
      <c r="Z191" s="25"/>
    </row>
    <row r="192" spans="1:26">
      <c r="A192" s="23">
        <f t="shared" si="4"/>
        <v>182</v>
      </c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3">
        <f t="shared" si="5"/>
        <v>0</v>
      </c>
      <c r="U192" s="24"/>
      <c r="V192" s="24"/>
      <c r="W192" s="24"/>
      <c r="X192" s="24"/>
      <c r="Y192" s="24"/>
      <c r="Z192" s="25"/>
    </row>
    <row r="193" spans="1:26">
      <c r="A193" s="23">
        <f t="shared" si="4"/>
        <v>183</v>
      </c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3">
        <f t="shared" si="5"/>
        <v>0</v>
      </c>
      <c r="U193" s="24"/>
      <c r="V193" s="24"/>
      <c r="W193" s="24"/>
      <c r="X193" s="24"/>
      <c r="Y193" s="24"/>
      <c r="Z193" s="25"/>
    </row>
    <row r="194" spans="1:26">
      <c r="A194" s="23">
        <f t="shared" si="4"/>
        <v>184</v>
      </c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3">
        <f t="shared" si="5"/>
        <v>0</v>
      </c>
      <c r="U194" s="24"/>
      <c r="V194" s="24"/>
      <c r="W194" s="24"/>
      <c r="X194" s="24"/>
      <c r="Y194" s="24"/>
      <c r="Z194" s="25"/>
    </row>
    <row r="195" spans="1:26">
      <c r="A195" s="23">
        <f t="shared" si="4"/>
        <v>185</v>
      </c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3">
        <f t="shared" si="5"/>
        <v>0</v>
      </c>
      <c r="U195" s="24"/>
      <c r="V195" s="24"/>
      <c r="W195" s="24"/>
      <c r="X195" s="24"/>
      <c r="Y195" s="24"/>
      <c r="Z195" s="25"/>
    </row>
    <row r="196" spans="1:26">
      <c r="A196" s="23">
        <f t="shared" si="4"/>
        <v>186</v>
      </c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3">
        <f t="shared" si="5"/>
        <v>0</v>
      </c>
      <c r="U196" s="24"/>
      <c r="V196" s="24"/>
      <c r="W196" s="24"/>
      <c r="X196" s="24"/>
      <c r="Y196" s="24"/>
      <c r="Z196" s="25"/>
    </row>
    <row r="197" spans="1:26">
      <c r="A197" s="23">
        <f t="shared" si="4"/>
        <v>187</v>
      </c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3">
        <f t="shared" si="5"/>
        <v>0</v>
      </c>
      <c r="U197" s="24"/>
      <c r="V197" s="24"/>
      <c r="W197" s="24"/>
      <c r="X197" s="24"/>
      <c r="Y197" s="24"/>
      <c r="Z197" s="25"/>
    </row>
    <row r="198" spans="1:26">
      <c r="A198" s="23">
        <f t="shared" si="4"/>
        <v>188</v>
      </c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3">
        <f t="shared" si="5"/>
        <v>0</v>
      </c>
      <c r="U198" s="24"/>
      <c r="V198" s="24"/>
      <c r="W198" s="24"/>
      <c r="X198" s="24"/>
      <c r="Y198" s="24"/>
      <c r="Z198" s="25"/>
    </row>
    <row r="199" spans="1:26">
      <c r="A199" s="23">
        <f t="shared" si="4"/>
        <v>189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3">
        <f t="shared" si="5"/>
        <v>0</v>
      </c>
      <c r="U199" s="24"/>
      <c r="V199" s="24"/>
      <c r="W199" s="24"/>
      <c r="X199" s="24"/>
      <c r="Y199" s="24"/>
      <c r="Z199" s="25"/>
    </row>
    <row r="200" spans="1:26">
      <c r="A200" s="23">
        <f t="shared" si="4"/>
        <v>190</v>
      </c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3">
        <f t="shared" si="5"/>
        <v>0</v>
      </c>
      <c r="U200" s="24"/>
      <c r="V200" s="24"/>
      <c r="W200" s="24"/>
      <c r="X200" s="24"/>
      <c r="Y200" s="24"/>
      <c r="Z200" s="25"/>
    </row>
    <row r="201" spans="1:26">
      <c r="A201" s="23">
        <f t="shared" si="4"/>
        <v>191</v>
      </c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3">
        <f t="shared" si="5"/>
        <v>0</v>
      </c>
      <c r="U201" s="24"/>
      <c r="V201" s="24"/>
      <c r="W201" s="24"/>
      <c r="X201" s="24"/>
      <c r="Y201" s="24"/>
      <c r="Z201" s="25"/>
    </row>
    <row r="202" spans="1:26">
      <c r="A202" s="23">
        <f t="shared" si="4"/>
        <v>192</v>
      </c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3">
        <f t="shared" si="5"/>
        <v>0</v>
      </c>
      <c r="U202" s="24"/>
      <c r="V202" s="24"/>
      <c r="W202" s="24"/>
      <c r="X202" s="24"/>
      <c r="Y202" s="24"/>
      <c r="Z202" s="25"/>
    </row>
    <row r="203" spans="1:26">
      <c r="A203" s="23">
        <f t="shared" ref="A203:A266" si="6">ROW()-10</f>
        <v>193</v>
      </c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3">
        <f t="shared" ref="T203:T266" si="7">SUMPRODUCT(--(L203:S203&lt;&gt;""),--(L203:S203&lt;&gt;"无"))</f>
        <v>0</v>
      </c>
      <c r="U203" s="24"/>
      <c r="V203" s="24"/>
      <c r="W203" s="24"/>
      <c r="X203" s="24"/>
      <c r="Y203" s="24"/>
      <c r="Z203" s="25"/>
    </row>
    <row r="204" spans="1:26">
      <c r="A204" s="23">
        <f t="shared" si="6"/>
        <v>194</v>
      </c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3">
        <f t="shared" si="7"/>
        <v>0</v>
      </c>
      <c r="U204" s="24"/>
      <c r="V204" s="24"/>
      <c r="W204" s="24"/>
      <c r="X204" s="24"/>
      <c r="Y204" s="24"/>
      <c r="Z204" s="25"/>
    </row>
    <row r="205" spans="1:26">
      <c r="A205" s="23">
        <f t="shared" si="6"/>
        <v>195</v>
      </c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3">
        <f t="shared" si="7"/>
        <v>0</v>
      </c>
      <c r="U205" s="24"/>
      <c r="V205" s="24"/>
      <c r="W205" s="24"/>
      <c r="X205" s="24"/>
      <c r="Y205" s="24"/>
      <c r="Z205" s="25"/>
    </row>
    <row r="206" spans="1:26">
      <c r="A206" s="23">
        <f t="shared" si="6"/>
        <v>196</v>
      </c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3">
        <f t="shared" si="7"/>
        <v>0</v>
      </c>
      <c r="U206" s="24"/>
      <c r="V206" s="24"/>
      <c r="W206" s="24"/>
      <c r="X206" s="24"/>
      <c r="Y206" s="24"/>
      <c r="Z206" s="25"/>
    </row>
    <row r="207" spans="1:26">
      <c r="A207" s="23">
        <f t="shared" si="6"/>
        <v>197</v>
      </c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3">
        <f t="shared" si="7"/>
        <v>0</v>
      </c>
      <c r="U207" s="24"/>
      <c r="V207" s="24"/>
      <c r="W207" s="24"/>
      <c r="X207" s="24"/>
      <c r="Y207" s="24"/>
      <c r="Z207" s="25"/>
    </row>
    <row r="208" spans="1:26">
      <c r="A208" s="23">
        <f t="shared" si="6"/>
        <v>198</v>
      </c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3">
        <f t="shared" si="7"/>
        <v>0</v>
      </c>
      <c r="U208" s="24"/>
      <c r="V208" s="24"/>
      <c r="W208" s="24"/>
      <c r="X208" s="24"/>
      <c r="Y208" s="24"/>
      <c r="Z208" s="25"/>
    </row>
    <row r="209" spans="1:26">
      <c r="A209" s="23">
        <f t="shared" si="6"/>
        <v>199</v>
      </c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3">
        <f t="shared" si="7"/>
        <v>0</v>
      </c>
      <c r="U209" s="24"/>
      <c r="V209" s="24"/>
      <c r="W209" s="24"/>
      <c r="X209" s="24"/>
      <c r="Y209" s="24"/>
      <c r="Z209" s="25"/>
    </row>
    <row r="210" spans="1:26">
      <c r="A210" s="23">
        <f t="shared" si="6"/>
        <v>200</v>
      </c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3">
        <f t="shared" si="7"/>
        <v>0</v>
      </c>
      <c r="U210" s="24"/>
      <c r="V210" s="24"/>
      <c r="W210" s="24"/>
      <c r="X210" s="24"/>
      <c r="Y210" s="24"/>
      <c r="Z210" s="25"/>
    </row>
    <row r="211" spans="1:26">
      <c r="A211" s="23">
        <f t="shared" si="6"/>
        <v>201</v>
      </c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3">
        <f t="shared" si="7"/>
        <v>0</v>
      </c>
      <c r="U211" s="24"/>
      <c r="V211" s="24"/>
      <c r="W211" s="24"/>
      <c r="X211" s="24"/>
      <c r="Y211" s="24"/>
      <c r="Z211" s="25"/>
    </row>
    <row r="212" spans="1:26">
      <c r="A212" s="23">
        <f t="shared" si="6"/>
        <v>202</v>
      </c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3">
        <f t="shared" si="7"/>
        <v>0</v>
      </c>
      <c r="U212" s="24"/>
      <c r="V212" s="24"/>
      <c r="W212" s="24"/>
      <c r="X212" s="24"/>
      <c r="Y212" s="24"/>
      <c r="Z212" s="25"/>
    </row>
    <row r="213" spans="1:26">
      <c r="A213" s="23">
        <f t="shared" si="6"/>
        <v>203</v>
      </c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3">
        <f t="shared" si="7"/>
        <v>0</v>
      </c>
      <c r="U213" s="24"/>
      <c r="V213" s="24"/>
      <c r="W213" s="24"/>
      <c r="X213" s="24"/>
      <c r="Y213" s="24"/>
      <c r="Z213" s="25"/>
    </row>
    <row r="214" spans="1:26">
      <c r="A214" s="23">
        <f t="shared" si="6"/>
        <v>204</v>
      </c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3">
        <f t="shared" si="7"/>
        <v>0</v>
      </c>
      <c r="U214" s="24"/>
      <c r="V214" s="24"/>
      <c r="W214" s="24"/>
      <c r="X214" s="24"/>
      <c r="Y214" s="24"/>
      <c r="Z214" s="25"/>
    </row>
    <row r="215" spans="1:26">
      <c r="A215" s="23">
        <f t="shared" si="6"/>
        <v>205</v>
      </c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3">
        <f t="shared" si="7"/>
        <v>0</v>
      </c>
      <c r="U215" s="24"/>
      <c r="V215" s="24"/>
      <c r="W215" s="24"/>
      <c r="X215" s="24"/>
      <c r="Y215" s="24"/>
      <c r="Z215" s="25"/>
    </row>
    <row r="216" spans="1:26">
      <c r="A216" s="23">
        <f t="shared" si="6"/>
        <v>206</v>
      </c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3">
        <f t="shared" si="7"/>
        <v>0</v>
      </c>
      <c r="U216" s="24"/>
      <c r="V216" s="24"/>
      <c r="W216" s="24"/>
      <c r="X216" s="24"/>
      <c r="Y216" s="24"/>
      <c r="Z216" s="25"/>
    </row>
    <row r="217" spans="1:26">
      <c r="A217" s="23">
        <f t="shared" si="6"/>
        <v>207</v>
      </c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3">
        <f t="shared" si="7"/>
        <v>0</v>
      </c>
      <c r="U217" s="24"/>
      <c r="V217" s="24"/>
      <c r="W217" s="24"/>
      <c r="X217" s="24"/>
      <c r="Y217" s="24"/>
      <c r="Z217" s="25"/>
    </row>
    <row r="218" spans="1:26">
      <c r="A218" s="23">
        <f t="shared" si="6"/>
        <v>208</v>
      </c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3">
        <f t="shared" si="7"/>
        <v>0</v>
      </c>
      <c r="U218" s="24"/>
      <c r="V218" s="24"/>
      <c r="W218" s="24"/>
      <c r="X218" s="24"/>
      <c r="Y218" s="24"/>
      <c r="Z218" s="25"/>
    </row>
    <row r="219" spans="1:26">
      <c r="A219" s="23">
        <f t="shared" si="6"/>
        <v>209</v>
      </c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3">
        <f t="shared" si="7"/>
        <v>0</v>
      </c>
      <c r="U219" s="24"/>
      <c r="V219" s="24"/>
      <c r="W219" s="24"/>
      <c r="X219" s="24"/>
      <c r="Y219" s="24"/>
      <c r="Z219" s="25"/>
    </row>
    <row r="220" spans="1:26">
      <c r="A220" s="23">
        <f t="shared" si="6"/>
        <v>210</v>
      </c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3">
        <f t="shared" si="7"/>
        <v>0</v>
      </c>
      <c r="U220" s="24"/>
      <c r="V220" s="24"/>
      <c r="W220" s="24"/>
      <c r="X220" s="24"/>
      <c r="Y220" s="24"/>
      <c r="Z220" s="25"/>
    </row>
    <row r="221" spans="1:26">
      <c r="A221" s="23">
        <f t="shared" si="6"/>
        <v>211</v>
      </c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3">
        <f t="shared" si="7"/>
        <v>0</v>
      </c>
      <c r="U221" s="24"/>
      <c r="V221" s="24"/>
      <c r="W221" s="24"/>
      <c r="X221" s="24"/>
      <c r="Y221" s="24"/>
      <c r="Z221" s="25"/>
    </row>
    <row r="222" spans="1:26">
      <c r="A222" s="23">
        <f t="shared" si="6"/>
        <v>212</v>
      </c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3">
        <f t="shared" si="7"/>
        <v>0</v>
      </c>
      <c r="U222" s="24"/>
      <c r="V222" s="24"/>
      <c r="W222" s="24"/>
      <c r="X222" s="24"/>
      <c r="Y222" s="24"/>
      <c r="Z222" s="25"/>
    </row>
    <row r="223" spans="1:26">
      <c r="A223" s="23">
        <f t="shared" si="6"/>
        <v>213</v>
      </c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3">
        <f t="shared" si="7"/>
        <v>0</v>
      </c>
      <c r="U223" s="24"/>
      <c r="V223" s="24"/>
      <c r="W223" s="24"/>
      <c r="X223" s="24"/>
      <c r="Y223" s="24"/>
      <c r="Z223" s="25"/>
    </row>
    <row r="224" spans="1:26">
      <c r="A224" s="23">
        <f t="shared" si="6"/>
        <v>214</v>
      </c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3">
        <f t="shared" si="7"/>
        <v>0</v>
      </c>
      <c r="U224" s="24"/>
      <c r="V224" s="24"/>
      <c r="W224" s="24"/>
      <c r="X224" s="24"/>
      <c r="Y224" s="24"/>
      <c r="Z224" s="25"/>
    </row>
    <row r="225" spans="1:26">
      <c r="A225" s="23">
        <f t="shared" si="6"/>
        <v>215</v>
      </c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3">
        <f t="shared" si="7"/>
        <v>0</v>
      </c>
      <c r="U225" s="24"/>
      <c r="V225" s="24"/>
      <c r="W225" s="24"/>
      <c r="X225" s="24"/>
      <c r="Y225" s="24"/>
      <c r="Z225" s="25"/>
    </row>
    <row r="226" spans="1:26">
      <c r="A226" s="23">
        <f t="shared" si="6"/>
        <v>216</v>
      </c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3">
        <f t="shared" si="7"/>
        <v>0</v>
      </c>
      <c r="U226" s="24"/>
      <c r="V226" s="24"/>
      <c r="W226" s="24"/>
      <c r="X226" s="24"/>
      <c r="Y226" s="24"/>
      <c r="Z226" s="25"/>
    </row>
    <row r="227" spans="1:26">
      <c r="A227" s="23">
        <f t="shared" si="6"/>
        <v>217</v>
      </c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3">
        <f t="shared" si="7"/>
        <v>0</v>
      </c>
      <c r="U227" s="24"/>
      <c r="V227" s="24"/>
      <c r="W227" s="24"/>
      <c r="X227" s="24"/>
      <c r="Y227" s="24"/>
      <c r="Z227" s="25"/>
    </row>
    <row r="228" spans="1:26">
      <c r="A228" s="23">
        <f t="shared" si="6"/>
        <v>218</v>
      </c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3">
        <f t="shared" si="7"/>
        <v>0</v>
      </c>
      <c r="U228" s="24"/>
      <c r="V228" s="24"/>
      <c r="W228" s="24"/>
      <c r="X228" s="24"/>
      <c r="Y228" s="24"/>
      <c r="Z228" s="25"/>
    </row>
    <row r="229" spans="1:26">
      <c r="A229" s="23">
        <f t="shared" si="6"/>
        <v>219</v>
      </c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3">
        <f t="shared" si="7"/>
        <v>0</v>
      </c>
      <c r="U229" s="24"/>
      <c r="V229" s="24"/>
      <c r="W229" s="24"/>
      <c r="X229" s="24"/>
      <c r="Y229" s="24"/>
      <c r="Z229" s="25"/>
    </row>
    <row r="230" spans="1:26">
      <c r="A230" s="23">
        <f t="shared" si="6"/>
        <v>220</v>
      </c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3">
        <f t="shared" si="7"/>
        <v>0</v>
      </c>
      <c r="U230" s="24"/>
      <c r="V230" s="24"/>
      <c r="W230" s="24"/>
      <c r="X230" s="24"/>
      <c r="Y230" s="24"/>
      <c r="Z230" s="25"/>
    </row>
    <row r="231" spans="1:26">
      <c r="A231" s="23">
        <f t="shared" si="6"/>
        <v>221</v>
      </c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3">
        <f t="shared" si="7"/>
        <v>0</v>
      </c>
      <c r="U231" s="24"/>
      <c r="V231" s="24"/>
      <c r="W231" s="24"/>
      <c r="X231" s="24"/>
      <c r="Y231" s="24"/>
      <c r="Z231" s="25"/>
    </row>
    <row r="232" spans="1:26">
      <c r="A232" s="23">
        <f t="shared" si="6"/>
        <v>222</v>
      </c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3">
        <f t="shared" si="7"/>
        <v>0</v>
      </c>
      <c r="U232" s="24"/>
      <c r="V232" s="24"/>
      <c r="W232" s="24"/>
      <c r="X232" s="24"/>
      <c r="Y232" s="24"/>
      <c r="Z232" s="25"/>
    </row>
    <row r="233" spans="1:26">
      <c r="A233" s="23">
        <f t="shared" si="6"/>
        <v>223</v>
      </c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3">
        <f t="shared" si="7"/>
        <v>0</v>
      </c>
      <c r="U233" s="24"/>
      <c r="V233" s="24"/>
      <c r="W233" s="24"/>
      <c r="X233" s="24"/>
      <c r="Y233" s="24"/>
      <c r="Z233" s="25"/>
    </row>
    <row r="234" spans="1:26">
      <c r="A234" s="23">
        <f t="shared" si="6"/>
        <v>224</v>
      </c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3">
        <f t="shared" si="7"/>
        <v>0</v>
      </c>
      <c r="U234" s="24"/>
      <c r="V234" s="24"/>
      <c r="W234" s="24"/>
      <c r="X234" s="24"/>
      <c r="Y234" s="24"/>
      <c r="Z234" s="25"/>
    </row>
    <row r="235" spans="1:26">
      <c r="A235" s="23">
        <f t="shared" si="6"/>
        <v>225</v>
      </c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3">
        <f t="shared" si="7"/>
        <v>0</v>
      </c>
      <c r="U235" s="24"/>
      <c r="V235" s="24"/>
      <c r="W235" s="24"/>
      <c r="X235" s="24"/>
      <c r="Y235" s="24"/>
      <c r="Z235" s="25"/>
    </row>
    <row r="236" spans="1:26">
      <c r="A236" s="23">
        <f t="shared" si="6"/>
        <v>226</v>
      </c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3">
        <f t="shared" si="7"/>
        <v>0</v>
      </c>
      <c r="U236" s="24"/>
      <c r="V236" s="24"/>
      <c r="W236" s="24"/>
      <c r="X236" s="24"/>
      <c r="Y236" s="24"/>
      <c r="Z236" s="25"/>
    </row>
    <row r="237" spans="1:26">
      <c r="A237" s="23">
        <f t="shared" si="6"/>
        <v>227</v>
      </c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3">
        <f t="shared" si="7"/>
        <v>0</v>
      </c>
      <c r="U237" s="24"/>
      <c r="V237" s="24"/>
      <c r="W237" s="24"/>
      <c r="X237" s="24"/>
      <c r="Y237" s="24"/>
      <c r="Z237" s="25"/>
    </row>
    <row r="238" spans="1:26">
      <c r="A238" s="23">
        <f t="shared" si="6"/>
        <v>228</v>
      </c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3">
        <f t="shared" si="7"/>
        <v>0</v>
      </c>
      <c r="U238" s="24"/>
      <c r="V238" s="24"/>
      <c r="W238" s="24"/>
      <c r="X238" s="24"/>
      <c r="Y238" s="24"/>
      <c r="Z238" s="25"/>
    </row>
    <row r="239" spans="1:26">
      <c r="A239" s="23">
        <f t="shared" si="6"/>
        <v>229</v>
      </c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3">
        <f t="shared" si="7"/>
        <v>0</v>
      </c>
      <c r="U239" s="24"/>
      <c r="V239" s="24"/>
      <c r="W239" s="24"/>
      <c r="X239" s="24"/>
      <c r="Y239" s="24"/>
      <c r="Z239" s="25"/>
    </row>
    <row r="240" spans="1:26">
      <c r="A240" s="23">
        <f t="shared" si="6"/>
        <v>230</v>
      </c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3">
        <f t="shared" si="7"/>
        <v>0</v>
      </c>
      <c r="U240" s="24"/>
      <c r="V240" s="24"/>
      <c r="W240" s="24"/>
      <c r="X240" s="24"/>
      <c r="Y240" s="24"/>
      <c r="Z240" s="25"/>
    </row>
    <row r="241" spans="1:26">
      <c r="A241" s="23">
        <f t="shared" si="6"/>
        <v>231</v>
      </c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3">
        <f t="shared" si="7"/>
        <v>0</v>
      </c>
      <c r="U241" s="24"/>
      <c r="V241" s="24"/>
      <c r="W241" s="24"/>
      <c r="X241" s="24"/>
      <c r="Y241" s="24"/>
      <c r="Z241" s="25"/>
    </row>
    <row r="242" spans="1:26">
      <c r="A242" s="23">
        <f t="shared" si="6"/>
        <v>232</v>
      </c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3">
        <f t="shared" si="7"/>
        <v>0</v>
      </c>
      <c r="U242" s="24"/>
      <c r="V242" s="24"/>
      <c r="W242" s="24"/>
      <c r="X242" s="24"/>
      <c r="Y242" s="24"/>
      <c r="Z242" s="25"/>
    </row>
    <row r="243" spans="1:26">
      <c r="A243" s="23">
        <f t="shared" si="6"/>
        <v>233</v>
      </c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3">
        <f t="shared" si="7"/>
        <v>0</v>
      </c>
      <c r="U243" s="24"/>
      <c r="V243" s="24"/>
      <c r="W243" s="24"/>
      <c r="X243" s="24"/>
      <c r="Y243" s="24"/>
      <c r="Z243" s="25"/>
    </row>
    <row r="244" spans="1:26">
      <c r="A244" s="23">
        <f t="shared" si="6"/>
        <v>234</v>
      </c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3">
        <f t="shared" si="7"/>
        <v>0</v>
      </c>
      <c r="U244" s="24"/>
      <c r="V244" s="24"/>
      <c r="W244" s="24"/>
      <c r="X244" s="24"/>
      <c r="Y244" s="24"/>
      <c r="Z244" s="25"/>
    </row>
    <row r="245" spans="1:26">
      <c r="A245" s="23">
        <f t="shared" si="6"/>
        <v>235</v>
      </c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3">
        <f t="shared" si="7"/>
        <v>0</v>
      </c>
      <c r="U245" s="24"/>
      <c r="V245" s="24"/>
      <c r="W245" s="24"/>
      <c r="X245" s="24"/>
      <c r="Y245" s="24"/>
      <c r="Z245" s="25"/>
    </row>
    <row r="246" spans="1:26">
      <c r="A246" s="23">
        <f t="shared" si="6"/>
        <v>236</v>
      </c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3">
        <f t="shared" si="7"/>
        <v>0</v>
      </c>
      <c r="U246" s="24"/>
      <c r="V246" s="24"/>
      <c r="W246" s="24"/>
      <c r="X246" s="24"/>
      <c r="Y246" s="24"/>
      <c r="Z246" s="25"/>
    </row>
    <row r="247" spans="1:26">
      <c r="A247" s="23">
        <f t="shared" si="6"/>
        <v>237</v>
      </c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3">
        <f t="shared" si="7"/>
        <v>0</v>
      </c>
      <c r="U247" s="24"/>
      <c r="V247" s="24"/>
      <c r="W247" s="24"/>
      <c r="X247" s="24"/>
      <c r="Y247" s="24"/>
      <c r="Z247" s="25"/>
    </row>
    <row r="248" spans="1:26">
      <c r="A248" s="23">
        <f t="shared" si="6"/>
        <v>238</v>
      </c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3">
        <f t="shared" si="7"/>
        <v>0</v>
      </c>
      <c r="U248" s="24"/>
      <c r="V248" s="24"/>
      <c r="W248" s="24"/>
      <c r="X248" s="24"/>
      <c r="Y248" s="24"/>
      <c r="Z248" s="25"/>
    </row>
    <row r="249" spans="1:26">
      <c r="A249" s="23">
        <f t="shared" si="6"/>
        <v>239</v>
      </c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3">
        <f t="shared" si="7"/>
        <v>0</v>
      </c>
      <c r="U249" s="24"/>
      <c r="V249" s="24"/>
      <c r="W249" s="24"/>
      <c r="X249" s="24"/>
      <c r="Y249" s="24"/>
      <c r="Z249" s="25"/>
    </row>
    <row r="250" spans="1:26">
      <c r="A250" s="23">
        <f t="shared" si="6"/>
        <v>240</v>
      </c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3">
        <f t="shared" si="7"/>
        <v>0</v>
      </c>
      <c r="U250" s="24"/>
      <c r="V250" s="24"/>
      <c r="W250" s="24"/>
      <c r="X250" s="24"/>
      <c r="Y250" s="24"/>
      <c r="Z250" s="25"/>
    </row>
    <row r="251" spans="1:26">
      <c r="A251" s="23">
        <f t="shared" si="6"/>
        <v>241</v>
      </c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3">
        <f t="shared" si="7"/>
        <v>0</v>
      </c>
      <c r="U251" s="24"/>
      <c r="V251" s="24"/>
      <c r="W251" s="24"/>
      <c r="X251" s="24"/>
      <c r="Y251" s="24"/>
      <c r="Z251" s="25"/>
    </row>
    <row r="252" spans="1:26">
      <c r="A252" s="23">
        <f t="shared" si="6"/>
        <v>242</v>
      </c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3">
        <f t="shared" si="7"/>
        <v>0</v>
      </c>
      <c r="U252" s="24"/>
      <c r="V252" s="24"/>
      <c r="W252" s="24"/>
      <c r="X252" s="24"/>
      <c r="Y252" s="24"/>
      <c r="Z252" s="25"/>
    </row>
    <row r="253" spans="1:26">
      <c r="A253" s="23">
        <f t="shared" si="6"/>
        <v>243</v>
      </c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3">
        <f t="shared" si="7"/>
        <v>0</v>
      </c>
      <c r="U253" s="24"/>
      <c r="V253" s="24"/>
      <c r="W253" s="24"/>
      <c r="X253" s="24"/>
      <c r="Y253" s="24"/>
      <c r="Z253" s="25"/>
    </row>
    <row r="254" spans="1:26">
      <c r="A254" s="23">
        <f t="shared" si="6"/>
        <v>244</v>
      </c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3">
        <f t="shared" si="7"/>
        <v>0</v>
      </c>
      <c r="U254" s="24"/>
      <c r="V254" s="24"/>
      <c r="W254" s="24"/>
      <c r="X254" s="24"/>
      <c r="Y254" s="24"/>
      <c r="Z254" s="25"/>
    </row>
    <row r="255" spans="1:26">
      <c r="A255" s="23">
        <f t="shared" si="6"/>
        <v>245</v>
      </c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3">
        <f t="shared" si="7"/>
        <v>0</v>
      </c>
      <c r="U255" s="24"/>
      <c r="V255" s="24"/>
      <c r="W255" s="24"/>
      <c r="X255" s="24"/>
      <c r="Y255" s="24"/>
      <c r="Z255" s="25"/>
    </row>
    <row r="256" spans="1:26">
      <c r="A256" s="23">
        <f t="shared" si="6"/>
        <v>246</v>
      </c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3">
        <f t="shared" si="7"/>
        <v>0</v>
      </c>
      <c r="U256" s="24"/>
      <c r="V256" s="24"/>
      <c r="W256" s="24"/>
      <c r="X256" s="24"/>
      <c r="Y256" s="24"/>
      <c r="Z256" s="25"/>
    </row>
    <row r="257" spans="1:26">
      <c r="A257" s="23">
        <f t="shared" si="6"/>
        <v>247</v>
      </c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3">
        <f t="shared" si="7"/>
        <v>0</v>
      </c>
      <c r="U257" s="24"/>
      <c r="V257" s="24"/>
      <c r="W257" s="24"/>
      <c r="X257" s="24"/>
      <c r="Y257" s="24"/>
      <c r="Z257" s="25"/>
    </row>
    <row r="258" spans="1:26">
      <c r="A258" s="23">
        <f t="shared" si="6"/>
        <v>248</v>
      </c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3">
        <f t="shared" si="7"/>
        <v>0</v>
      </c>
      <c r="U258" s="24"/>
      <c r="V258" s="24"/>
      <c r="W258" s="24"/>
      <c r="X258" s="24"/>
      <c r="Y258" s="24"/>
      <c r="Z258" s="25"/>
    </row>
    <row r="259" spans="1:26">
      <c r="A259" s="23">
        <f t="shared" si="6"/>
        <v>249</v>
      </c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3">
        <f t="shared" si="7"/>
        <v>0</v>
      </c>
      <c r="U259" s="24"/>
      <c r="V259" s="24"/>
      <c r="W259" s="24"/>
      <c r="X259" s="24"/>
      <c r="Y259" s="24"/>
      <c r="Z259" s="25"/>
    </row>
    <row r="260" spans="1:26">
      <c r="A260" s="23">
        <f t="shared" si="6"/>
        <v>250</v>
      </c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3">
        <f t="shared" si="7"/>
        <v>0</v>
      </c>
      <c r="U260" s="24"/>
      <c r="V260" s="24"/>
      <c r="W260" s="24"/>
      <c r="X260" s="24"/>
      <c r="Y260" s="24"/>
      <c r="Z260" s="25"/>
    </row>
    <row r="261" spans="1:26">
      <c r="A261" s="23">
        <f t="shared" si="6"/>
        <v>251</v>
      </c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3">
        <f t="shared" si="7"/>
        <v>0</v>
      </c>
      <c r="U261" s="24"/>
      <c r="V261" s="24"/>
      <c r="W261" s="24"/>
      <c r="X261" s="24"/>
      <c r="Y261" s="24"/>
      <c r="Z261" s="25"/>
    </row>
    <row r="262" spans="1:26">
      <c r="A262" s="23">
        <f t="shared" si="6"/>
        <v>252</v>
      </c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3">
        <f t="shared" si="7"/>
        <v>0</v>
      </c>
      <c r="U262" s="24"/>
      <c r="V262" s="24"/>
      <c r="W262" s="24"/>
      <c r="X262" s="24"/>
      <c r="Y262" s="24"/>
      <c r="Z262" s="25"/>
    </row>
    <row r="263" spans="1:26">
      <c r="A263" s="23">
        <f t="shared" si="6"/>
        <v>253</v>
      </c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3">
        <f t="shared" si="7"/>
        <v>0</v>
      </c>
      <c r="U263" s="24"/>
      <c r="V263" s="24"/>
      <c r="W263" s="24"/>
      <c r="X263" s="24"/>
      <c r="Y263" s="24"/>
      <c r="Z263" s="25"/>
    </row>
    <row r="264" spans="1:26">
      <c r="A264" s="23">
        <f t="shared" si="6"/>
        <v>254</v>
      </c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3">
        <f t="shared" si="7"/>
        <v>0</v>
      </c>
      <c r="U264" s="24"/>
      <c r="V264" s="24"/>
      <c r="W264" s="24"/>
      <c r="X264" s="24"/>
      <c r="Y264" s="24"/>
      <c r="Z264" s="25"/>
    </row>
    <row r="265" spans="1:26">
      <c r="A265" s="23">
        <f t="shared" si="6"/>
        <v>255</v>
      </c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3">
        <f t="shared" si="7"/>
        <v>0</v>
      </c>
      <c r="U265" s="24"/>
      <c r="V265" s="24"/>
      <c r="W265" s="24"/>
      <c r="X265" s="24"/>
      <c r="Y265" s="24"/>
      <c r="Z265" s="25"/>
    </row>
    <row r="266" spans="1:26">
      <c r="A266" s="23">
        <f t="shared" si="6"/>
        <v>256</v>
      </c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3">
        <f t="shared" si="7"/>
        <v>0</v>
      </c>
      <c r="U266" s="24"/>
      <c r="V266" s="24"/>
      <c r="W266" s="24"/>
      <c r="X266" s="24"/>
      <c r="Y266" s="24"/>
      <c r="Z266" s="25"/>
    </row>
    <row r="267" spans="1:26">
      <c r="A267" s="23">
        <f t="shared" ref="A267:A310" si="8">ROW()-10</f>
        <v>257</v>
      </c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3">
        <f t="shared" ref="T267:T310" si="9">SUMPRODUCT(--(L267:S267&lt;&gt;""),--(L267:S267&lt;&gt;"无"))</f>
        <v>0</v>
      </c>
      <c r="U267" s="24"/>
      <c r="V267" s="24"/>
      <c r="W267" s="24"/>
      <c r="X267" s="24"/>
      <c r="Y267" s="24"/>
      <c r="Z267" s="25"/>
    </row>
    <row r="268" spans="1:26">
      <c r="A268" s="23">
        <f t="shared" si="8"/>
        <v>258</v>
      </c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3">
        <f t="shared" si="9"/>
        <v>0</v>
      </c>
      <c r="U268" s="24"/>
      <c r="V268" s="24"/>
      <c r="W268" s="24"/>
      <c r="X268" s="24"/>
      <c r="Y268" s="24"/>
      <c r="Z268" s="25"/>
    </row>
    <row r="269" spans="1:26">
      <c r="A269" s="23">
        <f t="shared" si="8"/>
        <v>259</v>
      </c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3">
        <f t="shared" si="9"/>
        <v>0</v>
      </c>
      <c r="U269" s="24"/>
      <c r="V269" s="24"/>
      <c r="W269" s="24"/>
      <c r="X269" s="24"/>
      <c r="Y269" s="24"/>
      <c r="Z269" s="25"/>
    </row>
    <row r="270" spans="1:26">
      <c r="A270" s="23">
        <f t="shared" si="8"/>
        <v>260</v>
      </c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3">
        <f t="shared" si="9"/>
        <v>0</v>
      </c>
      <c r="U270" s="24"/>
      <c r="V270" s="24"/>
      <c r="W270" s="24"/>
      <c r="X270" s="24"/>
      <c r="Y270" s="24"/>
      <c r="Z270" s="25"/>
    </row>
    <row r="271" spans="1:26">
      <c r="A271" s="23">
        <f t="shared" si="8"/>
        <v>261</v>
      </c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3">
        <f t="shared" si="9"/>
        <v>0</v>
      </c>
      <c r="U271" s="24"/>
      <c r="V271" s="24"/>
      <c r="W271" s="24"/>
      <c r="X271" s="24"/>
      <c r="Y271" s="24"/>
      <c r="Z271" s="25"/>
    </row>
    <row r="272" spans="1:26">
      <c r="A272" s="23">
        <f t="shared" si="8"/>
        <v>262</v>
      </c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3">
        <f t="shared" si="9"/>
        <v>0</v>
      </c>
      <c r="U272" s="24"/>
      <c r="V272" s="24"/>
      <c r="W272" s="24"/>
      <c r="X272" s="24"/>
      <c r="Y272" s="24"/>
      <c r="Z272" s="25"/>
    </row>
    <row r="273" spans="1:26">
      <c r="A273" s="23">
        <f t="shared" si="8"/>
        <v>263</v>
      </c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3">
        <f t="shared" si="9"/>
        <v>0</v>
      </c>
      <c r="U273" s="24"/>
      <c r="V273" s="24"/>
      <c r="W273" s="24"/>
      <c r="X273" s="24"/>
      <c r="Y273" s="24"/>
      <c r="Z273" s="25"/>
    </row>
    <row r="274" spans="1:26">
      <c r="A274" s="23">
        <f t="shared" si="8"/>
        <v>264</v>
      </c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3">
        <f t="shared" si="9"/>
        <v>0</v>
      </c>
      <c r="U274" s="24"/>
      <c r="V274" s="24"/>
      <c r="W274" s="24"/>
      <c r="X274" s="24"/>
      <c r="Y274" s="24"/>
      <c r="Z274" s="25"/>
    </row>
    <row r="275" spans="1:26">
      <c r="A275" s="23">
        <f t="shared" si="8"/>
        <v>265</v>
      </c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3">
        <f t="shared" si="9"/>
        <v>0</v>
      </c>
      <c r="U275" s="24"/>
      <c r="V275" s="24"/>
      <c r="W275" s="24"/>
      <c r="X275" s="24"/>
      <c r="Y275" s="24"/>
      <c r="Z275" s="25"/>
    </row>
    <row r="276" spans="1:26">
      <c r="A276" s="23">
        <f t="shared" si="8"/>
        <v>266</v>
      </c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3">
        <f t="shared" si="9"/>
        <v>0</v>
      </c>
      <c r="U276" s="24"/>
      <c r="V276" s="24"/>
      <c r="W276" s="24"/>
      <c r="X276" s="24"/>
      <c r="Y276" s="24"/>
      <c r="Z276" s="25"/>
    </row>
    <row r="277" spans="1:26">
      <c r="A277" s="23">
        <f t="shared" si="8"/>
        <v>267</v>
      </c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3">
        <f t="shared" si="9"/>
        <v>0</v>
      </c>
      <c r="U277" s="24"/>
      <c r="V277" s="24"/>
      <c r="W277" s="24"/>
      <c r="X277" s="24"/>
      <c r="Y277" s="24"/>
      <c r="Z277" s="25"/>
    </row>
    <row r="278" spans="1:26">
      <c r="A278" s="23">
        <f t="shared" si="8"/>
        <v>268</v>
      </c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3">
        <f t="shared" si="9"/>
        <v>0</v>
      </c>
      <c r="U278" s="24"/>
      <c r="V278" s="24"/>
      <c r="W278" s="24"/>
      <c r="X278" s="24"/>
      <c r="Y278" s="24"/>
      <c r="Z278" s="25"/>
    </row>
    <row r="279" spans="1:26">
      <c r="A279" s="23">
        <f t="shared" si="8"/>
        <v>269</v>
      </c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3">
        <f t="shared" si="9"/>
        <v>0</v>
      </c>
      <c r="U279" s="24"/>
      <c r="V279" s="24"/>
      <c r="W279" s="24"/>
      <c r="X279" s="24"/>
      <c r="Y279" s="24"/>
      <c r="Z279" s="25"/>
    </row>
    <row r="280" spans="1:26">
      <c r="A280" s="23">
        <f t="shared" si="8"/>
        <v>270</v>
      </c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3">
        <f t="shared" si="9"/>
        <v>0</v>
      </c>
      <c r="U280" s="24"/>
      <c r="V280" s="24"/>
      <c r="W280" s="24"/>
      <c r="X280" s="24"/>
      <c r="Y280" s="24"/>
      <c r="Z280" s="25"/>
    </row>
    <row r="281" spans="1:26">
      <c r="A281" s="23">
        <f t="shared" si="8"/>
        <v>271</v>
      </c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3">
        <f t="shared" si="9"/>
        <v>0</v>
      </c>
      <c r="U281" s="24"/>
      <c r="V281" s="24"/>
      <c r="W281" s="24"/>
      <c r="X281" s="24"/>
      <c r="Y281" s="24"/>
      <c r="Z281" s="25"/>
    </row>
    <row r="282" spans="1:26">
      <c r="A282" s="23">
        <f t="shared" si="8"/>
        <v>272</v>
      </c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3">
        <f t="shared" si="9"/>
        <v>0</v>
      </c>
      <c r="U282" s="24"/>
      <c r="V282" s="24"/>
      <c r="W282" s="24"/>
      <c r="X282" s="24"/>
      <c r="Y282" s="24"/>
      <c r="Z282" s="25"/>
    </row>
    <row r="283" spans="1:26">
      <c r="A283" s="23">
        <f t="shared" si="8"/>
        <v>273</v>
      </c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3">
        <f t="shared" si="9"/>
        <v>0</v>
      </c>
      <c r="U283" s="24"/>
      <c r="V283" s="24"/>
      <c r="W283" s="24"/>
      <c r="X283" s="24"/>
      <c r="Y283" s="24"/>
      <c r="Z283" s="25"/>
    </row>
    <row r="284" spans="1:26">
      <c r="A284" s="23">
        <f t="shared" si="8"/>
        <v>274</v>
      </c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3">
        <f t="shared" si="9"/>
        <v>0</v>
      </c>
      <c r="U284" s="24"/>
      <c r="V284" s="24"/>
      <c r="W284" s="24"/>
      <c r="X284" s="24"/>
      <c r="Y284" s="24"/>
      <c r="Z284" s="25"/>
    </row>
    <row r="285" spans="1:26">
      <c r="A285" s="23">
        <f t="shared" si="8"/>
        <v>275</v>
      </c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3">
        <f t="shared" si="9"/>
        <v>0</v>
      </c>
      <c r="U285" s="24"/>
      <c r="V285" s="24"/>
      <c r="W285" s="24"/>
      <c r="X285" s="24"/>
      <c r="Y285" s="24"/>
      <c r="Z285" s="25"/>
    </row>
    <row r="286" spans="1:26">
      <c r="A286" s="23">
        <f t="shared" si="8"/>
        <v>276</v>
      </c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3">
        <f t="shared" si="9"/>
        <v>0</v>
      </c>
      <c r="U286" s="24"/>
      <c r="V286" s="24"/>
      <c r="W286" s="24"/>
      <c r="X286" s="24"/>
      <c r="Y286" s="24"/>
      <c r="Z286" s="25"/>
    </row>
    <row r="287" spans="1:26">
      <c r="A287" s="23">
        <f t="shared" si="8"/>
        <v>277</v>
      </c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3">
        <f t="shared" si="9"/>
        <v>0</v>
      </c>
      <c r="U287" s="24"/>
      <c r="V287" s="24"/>
      <c r="W287" s="24"/>
      <c r="X287" s="24"/>
      <c r="Y287" s="24"/>
      <c r="Z287" s="25"/>
    </row>
    <row r="288" spans="1:26">
      <c r="A288" s="23">
        <f t="shared" si="8"/>
        <v>278</v>
      </c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3">
        <f t="shared" si="9"/>
        <v>0</v>
      </c>
      <c r="U288" s="24"/>
      <c r="V288" s="24"/>
      <c r="W288" s="24"/>
      <c r="X288" s="24"/>
      <c r="Y288" s="24"/>
      <c r="Z288" s="25"/>
    </row>
    <row r="289" spans="1:26">
      <c r="A289" s="23">
        <f t="shared" si="8"/>
        <v>279</v>
      </c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3">
        <f t="shared" si="9"/>
        <v>0</v>
      </c>
      <c r="U289" s="24"/>
      <c r="V289" s="24"/>
      <c r="W289" s="24"/>
      <c r="X289" s="24"/>
      <c r="Y289" s="24"/>
      <c r="Z289" s="25"/>
    </row>
    <row r="290" spans="1:26">
      <c r="A290" s="23">
        <f t="shared" si="8"/>
        <v>280</v>
      </c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3">
        <f t="shared" si="9"/>
        <v>0</v>
      </c>
      <c r="U290" s="24"/>
      <c r="V290" s="24"/>
      <c r="W290" s="24"/>
      <c r="X290" s="24"/>
      <c r="Y290" s="24"/>
      <c r="Z290" s="25"/>
    </row>
    <row r="291" spans="1:26">
      <c r="A291" s="23">
        <f t="shared" si="8"/>
        <v>281</v>
      </c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3">
        <f t="shared" si="9"/>
        <v>0</v>
      </c>
      <c r="U291" s="24"/>
      <c r="V291" s="24"/>
      <c r="W291" s="24"/>
      <c r="X291" s="24"/>
      <c r="Y291" s="24"/>
      <c r="Z291" s="25"/>
    </row>
    <row r="292" spans="1:26">
      <c r="A292" s="23">
        <f t="shared" si="8"/>
        <v>282</v>
      </c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3">
        <f t="shared" si="9"/>
        <v>0</v>
      </c>
      <c r="U292" s="24"/>
      <c r="V292" s="24"/>
      <c r="W292" s="24"/>
      <c r="X292" s="24"/>
      <c r="Y292" s="24"/>
      <c r="Z292" s="25"/>
    </row>
    <row r="293" spans="1:26">
      <c r="A293" s="23">
        <f t="shared" si="8"/>
        <v>283</v>
      </c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3">
        <f t="shared" si="9"/>
        <v>0</v>
      </c>
      <c r="U293" s="24"/>
      <c r="V293" s="24"/>
      <c r="W293" s="24"/>
      <c r="X293" s="24"/>
      <c r="Y293" s="24"/>
      <c r="Z293" s="25"/>
    </row>
    <row r="294" spans="1:26">
      <c r="A294" s="23">
        <f t="shared" si="8"/>
        <v>284</v>
      </c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3">
        <f t="shared" si="9"/>
        <v>0</v>
      </c>
      <c r="U294" s="24"/>
      <c r="V294" s="24"/>
      <c r="W294" s="24"/>
      <c r="X294" s="24"/>
      <c r="Y294" s="24"/>
      <c r="Z294" s="25"/>
    </row>
    <row r="295" spans="1:26">
      <c r="A295" s="23">
        <f t="shared" si="8"/>
        <v>285</v>
      </c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3">
        <f t="shared" si="9"/>
        <v>0</v>
      </c>
      <c r="U295" s="24"/>
      <c r="V295" s="24"/>
      <c r="W295" s="24"/>
      <c r="X295" s="24"/>
      <c r="Y295" s="24"/>
      <c r="Z295" s="25"/>
    </row>
    <row r="296" spans="1:26">
      <c r="A296" s="23">
        <f t="shared" si="8"/>
        <v>286</v>
      </c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3">
        <f t="shared" si="9"/>
        <v>0</v>
      </c>
      <c r="U296" s="24"/>
      <c r="V296" s="24"/>
      <c r="W296" s="24"/>
      <c r="X296" s="24"/>
      <c r="Y296" s="24"/>
      <c r="Z296" s="25"/>
    </row>
    <row r="297" spans="1:26">
      <c r="A297" s="23">
        <f t="shared" si="8"/>
        <v>287</v>
      </c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3">
        <f t="shared" si="9"/>
        <v>0</v>
      </c>
      <c r="U297" s="24"/>
      <c r="V297" s="24"/>
      <c r="W297" s="24"/>
      <c r="X297" s="24"/>
      <c r="Y297" s="24"/>
      <c r="Z297" s="25"/>
    </row>
    <row r="298" spans="1:26">
      <c r="A298" s="23">
        <f t="shared" si="8"/>
        <v>288</v>
      </c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3">
        <f t="shared" si="9"/>
        <v>0</v>
      </c>
      <c r="U298" s="24"/>
      <c r="V298" s="24"/>
      <c r="W298" s="24"/>
      <c r="X298" s="24"/>
      <c r="Y298" s="24"/>
      <c r="Z298" s="25"/>
    </row>
    <row r="299" spans="1:26">
      <c r="A299" s="23">
        <f t="shared" si="8"/>
        <v>289</v>
      </c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3">
        <f t="shared" si="9"/>
        <v>0</v>
      </c>
      <c r="U299" s="24"/>
      <c r="V299" s="24"/>
      <c r="W299" s="24"/>
      <c r="X299" s="24"/>
      <c r="Y299" s="24"/>
      <c r="Z299" s="25"/>
    </row>
    <row r="300" spans="1:26">
      <c r="A300" s="23">
        <f t="shared" si="8"/>
        <v>290</v>
      </c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3">
        <f t="shared" si="9"/>
        <v>0</v>
      </c>
      <c r="U300" s="24"/>
      <c r="V300" s="24"/>
      <c r="W300" s="24"/>
      <c r="X300" s="24"/>
      <c r="Y300" s="24"/>
      <c r="Z300" s="25"/>
    </row>
    <row r="301" spans="1:26">
      <c r="A301" s="23">
        <f t="shared" si="8"/>
        <v>291</v>
      </c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3">
        <f t="shared" si="9"/>
        <v>0</v>
      </c>
      <c r="U301" s="24"/>
      <c r="V301" s="24"/>
      <c r="W301" s="24"/>
      <c r="X301" s="24"/>
      <c r="Y301" s="24"/>
      <c r="Z301" s="25"/>
    </row>
    <row r="302" spans="1:26">
      <c r="A302" s="23">
        <f t="shared" si="8"/>
        <v>292</v>
      </c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3">
        <f t="shared" si="9"/>
        <v>0</v>
      </c>
      <c r="U302" s="24"/>
      <c r="V302" s="24"/>
      <c r="W302" s="24"/>
      <c r="X302" s="24"/>
      <c r="Y302" s="24"/>
      <c r="Z302" s="25"/>
    </row>
    <row r="303" spans="1:26">
      <c r="A303" s="23">
        <f t="shared" si="8"/>
        <v>293</v>
      </c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3">
        <f t="shared" si="9"/>
        <v>0</v>
      </c>
      <c r="U303" s="24"/>
      <c r="V303" s="24"/>
      <c r="W303" s="24"/>
      <c r="X303" s="24"/>
      <c r="Y303" s="24"/>
      <c r="Z303" s="25"/>
    </row>
    <row r="304" spans="1:26">
      <c r="A304" s="23">
        <f t="shared" si="8"/>
        <v>294</v>
      </c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3">
        <f t="shared" si="9"/>
        <v>0</v>
      </c>
      <c r="U304" s="24"/>
      <c r="V304" s="24"/>
      <c r="W304" s="24"/>
      <c r="X304" s="24"/>
      <c r="Y304" s="24"/>
      <c r="Z304" s="25"/>
    </row>
    <row r="305" spans="1:26">
      <c r="A305" s="23">
        <f t="shared" si="8"/>
        <v>295</v>
      </c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3">
        <f t="shared" si="9"/>
        <v>0</v>
      </c>
      <c r="U305" s="24"/>
      <c r="V305" s="24"/>
      <c r="W305" s="24"/>
      <c r="X305" s="24"/>
      <c r="Y305" s="24"/>
      <c r="Z305" s="25"/>
    </row>
    <row r="306" spans="1:26">
      <c r="A306" s="23">
        <f t="shared" si="8"/>
        <v>296</v>
      </c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3">
        <f t="shared" si="9"/>
        <v>0</v>
      </c>
      <c r="U306" s="24"/>
      <c r="V306" s="24"/>
      <c r="W306" s="24"/>
      <c r="X306" s="24"/>
      <c r="Y306" s="24"/>
      <c r="Z306" s="25"/>
    </row>
    <row r="307" spans="1:26">
      <c r="A307" s="23">
        <f t="shared" si="8"/>
        <v>297</v>
      </c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3">
        <f t="shared" si="9"/>
        <v>0</v>
      </c>
      <c r="U307" s="24"/>
      <c r="V307" s="24"/>
      <c r="W307" s="24"/>
      <c r="X307" s="24"/>
      <c r="Y307" s="24"/>
      <c r="Z307" s="25"/>
    </row>
    <row r="308" spans="1:26">
      <c r="A308" s="23">
        <f t="shared" si="8"/>
        <v>298</v>
      </c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3">
        <f t="shared" si="9"/>
        <v>0</v>
      </c>
      <c r="U308" s="24"/>
      <c r="V308" s="24"/>
      <c r="W308" s="24"/>
      <c r="X308" s="24"/>
      <c r="Y308" s="24"/>
      <c r="Z308" s="25"/>
    </row>
    <row r="309" spans="1:26">
      <c r="A309" s="23">
        <f t="shared" si="8"/>
        <v>299</v>
      </c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3">
        <f t="shared" si="9"/>
        <v>0</v>
      </c>
      <c r="U309" s="24"/>
      <c r="V309" s="24"/>
      <c r="W309" s="24"/>
      <c r="X309" s="24"/>
      <c r="Y309" s="24"/>
      <c r="Z309" s="25"/>
    </row>
    <row r="310" spans="1:26">
      <c r="A310" s="23">
        <f t="shared" si="8"/>
        <v>300</v>
      </c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3">
        <f t="shared" si="9"/>
        <v>0</v>
      </c>
      <c r="U310" s="24"/>
      <c r="V310" s="24"/>
      <c r="W310" s="24"/>
      <c r="X310" s="24"/>
      <c r="Y310" s="24"/>
      <c r="Z310" s="25"/>
    </row>
  </sheetData>
  <mergeCells count="8">
    <mergeCell ref="A1:Z1"/>
    <mergeCell ref="A2:Z2"/>
    <mergeCell ref="A3:Z3"/>
    <mergeCell ref="A4:Z4"/>
    <mergeCell ref="A5:Z5"/>
    <mergeCell ref="A6:Z6"/>
    <mergeCell ref="A7:Z7"/>
    <mergeCell ref="A8:Z8"/>
  </mergeCells>
  <conditionalFormatting sqref="T11:T310">
    <cfRule type="cellIs" dxfId="0" priority="2" operator="greaterThan">
      <formula>0</formula>
    </cfRule>
  </conditionalFormatting>
  <conditionalFormatting sqref="V11:V310">
    <cfRule type="expression" dxfId="1" priority="3">
      <formula>OR(ISNUMBER(SEARCH("暂停",V11)),ISNUMBER(SEARCH("6个月以上",V11)),ISNUMBER(SEARCH("需学校",V11)))</formula>
    </cfRule>
  </conditionalFormatting>
  <conditionalFormatting sqref="L11:S310">
    <cfRule type="expression" dxfId="2" priority="1">
      <formula>AND(L11&lt;&gt;"",L11&lt;&gt;"无")</formula>
    </cfRule>
  </conditionalFormatting>
  <dataValidations count="25">
    <dataValidation type="list" sqref="E11">
      <formula1>"教学,科研,其他"</formula1>
    </dataValidation>
    <dataValidation type="list" sqref="F11">
      <formula1>"Ⅰ级,Ⅱ级,Ⅲ级,Ⅳ级,未定级"</formula1>
    </dataValidation>
    <dataValidation type="list" sqref="K11">
      <formula1>"在用,暂停使用"</formula1>
    </dataValidation>
    <dataValidation type="list" sqref="L11">
      <formula1>"无,多项风险:见W列补充,爆炸风险,自燃易燃风险,剧烈反应风险,中毒风险,腐蚀风险,个体防护风险,实验条件风险,使用过程风险,应急处置风险"</formula1>
    </dataValidation>
    <dataValidation type="list" sqref="M11">
      <formula1>"无,多项风险:见W列补充,物理爆炸风险,化学爆炸风险,中毒与窒息风险,气体监测装置风险,气瓶检验与配件风险,气瓶使用风险"</formula1>
    </dataValidation>
    <dataValidation type="list" sqref="N11">
      <formula1>"无,多项风险:见W列补充,高致病性病原微生物感染风险,动物实验风险,过程操作风险,物品与废物风险,资质与备案风险,人员与培训风险,伦理与处置风险"</formula1>
    </dataValidation>
    <dataValidation type="list" sqref="O11">
      <formula1>"无,多项风险:见W列补充,外照射风险,内照射风险,操作风险,储存与保管风险,资质与人员风险,场所与废物风险,应急与处置风险"</formula1>
    </dataValidation>
    <dataValidation type="list" sqref="P11">
      <formula1>"无,多项风险:见W列补充,火灾风险,烫伤风险,爆炸风险,操作过程风险,超期使用风险"</formula1>
    </dataValidation>
    <dataValidation type="list" sqref="Q11">
      <formula1>"无,多项风险:见W列补充,爆炸风险,冻伤风险,窒息风险,超期使用风险,散热不良风险,标识与分区风险"</formula1>
    </dataValidation>
    <dataValidation type="list" sqref="R11">
      <formula1>"无,多项风险:见W列补充,超压爆炸风险,物理爆炸风险,介质泄漏风险,操作风险,附件失效风险,登记与检验风险"</formula1>
    </dataValidation>
    <dataValidation type="list" sqref="S11">
      <formula1>"无,多项风险:见W列补充,危险作业风险,特殊设备风险"</formula1>
    </dataValidation>
    <dataValidation type="list" sqref="V11">
      <formula1>"无类似风险，无需处置,已落实管控，风险可控,已完成整改，闭环销号,1个月内完成整改,6个月内完成整改,6个月以上完成整改,暂停相关实验，整改后复核"</formula1>
    </dataValidation>
    <dataValidation type="list" sqref="E12:E310">
      <formula1>$AA$2:$AA$7</formula1>
    </dataValidation>
    <dataValidation type="list" sqref="F12:F310">
      <formula1>$AC$2:$AC$6</formula1>
    </dataValidation>
    <dataValidation type="list" sqref="K12:K310">
      <formula1>$AD$2:$AD$6</formula1>
    </dataValidation>
    <dataValidation type="list" sqref="L12:L310">
      <formula1>$AE$2:$AE$12</formula1>
    </dataValidation>
    <dataValidation type="list" sqref="M12:M310">
      <formula1>$AF$2:$AF$9</formula1>
    </dataValidation>
    <dataValidation type="list" sqref="N12:N310">
      <formula1>$AG$2:$AG$10</formula1>
    </dataValidation>
    <dataValidation type="list" sqref="O12:O310">
      <formula1>$AH$2:$AH$10</formula1>
    </dataValidation>
    <dataValidation type="list" sqref="P12:P310">
      <formula1>$AI$2:$AI$8</formula1>
    </dataValidation>
    <dataValidation type="list" sqref="Q12:Q310">
      <formula1>$AJ$2:$AJ$9</formula1>
    </dataValidation>
    <dataValidation type="list" sqref="R12:R310">
      <formula1>$AK$2:$AK$9</formula1>
    </dataValidation>
    <dataValidation type="list" sqref="S12:S310">
      <formula1>$AL$2:$AL$5</formula1>
    </dataValidation>
    <dataValidation type="list" sqref="U11:U310">
      <formula1>$AM$2:$AM$8</formula1>
    </dataValidation>
    <dataValidation type="list" sqref="V12:V310">
      <formula1>$AN$2:$AN$9</formula1>
    </dataValidation>
  </dataValidations>
  <pageMargins left="0.7" right="0.7" top="0.75" bottom="0.75" header="0.3" footer="0.3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C29" sqref="C29"/>
    </sheetView>
  </sheetViews>
  <sheetFormatPr defaultColWidth="9" defaultRowHeight="14.25"/>
  <cols>
    <col min="1" max="1" width="22" customWidth="1"/>
    <col min="2" max="3" width="14" customWidth="1"/>
    <col min="5" max="5" width="30" customWidth="1"/>
    <col min="6" max="6" width="12" customWidth="1"/>
  </cols>
  <sheetData>
    <row r="1" ht="28" customHeight="1" spans="1:9">
      <c r="A1" s="1" t="s">
        <v>124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125</v>
      </c>
      <c r="B2" s="2" t="s">
        <v>125</v>
      </c>
      <c r="C2" s="2" t="s">
        <v>125</v>
      </c>
      <c r="D2" s="2" t="s">
        <v>125</v>
      </c>
      <c r="E2" s="2" t="s">
        <v>125</v>
      </c>
      <c r="F2" s="2" t="s">
        <v>125</v>
      </c>
      <c r="G2" s="2" t="s">
        <v>125</v>
      </c>
      <c r="H2" s="2" t="s">
        <v>125</v>
      </c>
      <c r="I2" s="2" t="s">
        <v>125</v>
      </c>
    </row>
    <row r="4" spans="1:9">
      <c r="A4" s="3" t="s">
        <v>126</v>
      </c>
      <c r="B4" s="3" t="s">
        <v>127</v>
      </c>
      <c r="C4" s="3" t="s">
        <v>128</v>
      </c>
    </row>
    <row r="5" ht="24.75" spans="1:9">
      <c r="A5" s="4" t="s">
        <v>129</v>
      </c>
      <c r="B5" s="5">
        <f>COUNTA(填报主表!$D$11:$D$310)</f>
        <v>0</v>
      </c>
      <c r="C5" s="4" t="s">
        <v>130</v>
      </c>
    </row>
    <row r="6" ht="24.75" spans="1:9">
      <c r="A6" s="4" t="s">
        <v>131</v>
      </c>
      <c r="B6" s="5">
        <f>COUNTIF(填报主表!$T$11:$T$310,"&gt;0")</f>
        <v>0</v>
      </c>
      <c r="C6" s="6" t="s">
        <v>132</v>
      </c>
    </row>
    <row r="7" ht="37.5" spans="1:9">
      <c r="A7" s="4" t="s">
        <v>133</v>
      </c>
      <c r="B7" s="5">
        <f>SUM(填报主表!$T$11:$T$310)</f>
        <v>0</v>
      </c>
      <c r="C7" s="4" t="s">
        <v>134</v>
      </c>
    </row>
    <row r="8" ht="24.75" spans="1:9">
      <c r="A8" s="6" t="s">
        <v>135</v>
      </c>
      <c r="B8" s="5">
        <f>COUNTIF(填报主表!$V$11:$V$310,"*整改*")+COUNTIF(填报主表!$V$11:$V$310,"*暂停*")+COUNTIF(填报主表!$V$11:$V$310,"*协调*")+COUNTIF(填报主表!$V$11:$V$310,"*第三方*")</f>
        <v>0</v>
      </c>
      <c r="C8" s="4" t="s">
        <v>136</v>
      </c>
    </row>
    <row r="11" spans="1:9">
      <c r="A11" s="7" t="s">
        <v>137</v>
      </c>
      <c r="B11" s="7" t="s">
        <v>138</v>
      </c>
      <c r="C11" s="7" t="s">
        <v>139</v>
      </c>
      <c r="E11" s="8" t="s">
        <v>140</v>
      </c>
      <c r="F11" s="8" t="s">
        <v>141</v>
      </c>
    </row>
    <row r="12" spans="1:9">
      <c r="A12" s="4" t="s">
        <v>142</v>
      </c>
      <c r="B12" s="9">
        <f>COUNTIFS(填报主表!$L$11:$L$310,"&lt;&gt;",填报主表!$L$11:$L$310,"&lt;&gt;无")</f>
        <v>0</v>
      </c>
      <c r="C12" s="10">
        <f t="shared" ref="C12:C19" si="0">IFERROR(B12/$B$5,0)</f>
        <v>0</v>
      </c>
      <c r="E12" s="4" t="s">
        <v>22</v>
      </c>
      <c r="F12" s="9">
        <f>COUNTIF(填报主表!$V$11:$V$310,E12)</f>
        <v>0</v>
      </c>
    </row>
    <row r="13" spans="1:9">
      <c r="A13" s="4" t="s">
        <v>143</v>
      </c>
      <c r="B13" s="9">
        <f>COUNTIFS(填报主表!$M$11:$M$310,"&lt;&gt;",填报主表!$M$11:$M$310,"&lt;&gt;无")</f>
        <v>0</v>
      </c>
      <c r="C13" s="10">
        <f t="shared" si="0"/>
        <v>0</v>
      </c>
      <c r="E13" s="4" t="s">
        <v>27</v>
      </c>
      <c r="F13" s="9">
        <f>COUNTIF(填报主表!$V$11:$V$310,E13)</f>
        <v>0</v>
      </c>
    </row>
    <row r="14" spans="1:9">
      <c r="A14" s="4" t="s">
        <v>144</v>
      </c>
      <c r="B14" s="9">
        <f>COUNTIFS(填报主表!$N$11:$N$310,"&lt;&gt;",填报主表!$N$11:$N$310,"&lt;&gt;无")</f>
        <v>0</v>
      </c>
      <c r="C14" s="10">
        <f t="shared" si="0"/>
        <v>0</v>
      </c>
      <c r="E14" s="4" t="s">
        <v>41</v>
      </c>
      <c r="F14" s="9">
        <f>COUNTIF(填报主表!$V$11:$V$310,E14)</f>
        <v>0</v>
      </c>
    </row>
    <row r="15" spans="1:9">
      <c r="A15" s="4" t="s">
        <v>145</v>
      </c>
      <c r="B15" s="9">
        <f>COUNTIFS(填报主表!$O$11:$O$310,"&lt;&gt;",填报主表!$O$11:$O$310,"&lt;&gt;无")</f>
        <v>0</v>
      </c>
      <c r="C15" s="10">
        <f t="shared" si="0"/>
        <v>0</v>
      </c>
      <c r="E15" s="4" t="s">
        <v>55</v>
      </c>
      <c r="F15" s="9">
        <f>COUNTIF(填报主表!$V$11:$V$310,E15)</f>
        <v>0</v>
      </c>
    </row>
    <row r="16" spans="1:9">
      <c r="A16" s="4" t="s">
        <v>146</v>
      </c>
      <c r="B16" s="9">
        <f>COUNTIFS(填报主表!$P$11:$P$310,"&lt;&gt;",填报主表!$P$11:$P$310,"&lt;&gt;无")</f>
        <v>0</v>
      </c>
      <c r="C16" s="10">
        <f t="shared" si="0"/>
        <v>0</v>
      </c>
      <c r="E16" s="4" t="s">
        <v>68</v>
      </c>
      <c r="F16" s="9">
        <f>COUNTIF(填报主表!$V$11:$V$310,E16)</f>
        <v>0</v>
      </c>
    </row>
    <row r="17" spans="1:6">
      <c r="A17" s="4" t="s">
        <v>147</v>
      </c>
      <c r="B17" s="9">
        <f>COUNTIFS(填报主表!$Q$11:$Q$310,"&lt;&gt;",填报主表!$Q$11:$Q$310,"&lt;&gt;无")</f>
        <v>0</v>
      </c>
      <c r="C17" s="10">
        <f t="shared" si="0"/>
        <v>0</v>
      </c>
      <c r="E17" s="4" t="s">
        <v>148</v>
      </c>
      <c r="F17" s="9">
        <f>COUNTIF(填报主表!$V$11:$V$310,E17)</f>
        <v>0</v>
      </c>
    </row>
    <row r="18" spans="1:6">
      <c r="A18" s="4" t="s">
        <v>149</v>
      </c>
      <c r="B18" s="9">
        <f>COUNTIFS(填报主表!$R$11:$R$310,"&lt;&gt;",填报主表!$R$11:$R$310,"&lt;&gt;无")</f>
        <v>0</v>
      </c>
      <c r="C18" s="10">
        <f t="shared" si="0"/>
        <v>0</v>
      </c>
      <c r="E18" s="4" t="s">
        <v>89</v>
      </c>
      <c r="F18" s="9">
        <f>COUNTIF(填报主表!$V$11:$V$310,E18)</f>
        <v>0</v>
      </c>
    </row>
    <row r="19" spans="1:6">
      <c r="A19" s="4" t="s">
        <v>150</v>
      </c>
      <c r="B19" s="9">
        <f>COUNTIFS(填报主表!$S$11:$S$310,"&lt;&gt;",填报主表!$S$11:$S$310,"&lt;&gt;无")</f>
        <v>0</v>
      </c>
      <c r="C19" s="10">
        <f t="shared" si="0"/>
        <v>0</v>
      </c>
      <c r="E19" s="4"/>
      <c r="F19" s="9"/>
    </row>
  </sheetData>
  <mergeCells count="2">
    <mergeCell ref="A1:I1"/>
    <mergeCell ref="A2:I2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填报主表</vt:lpstr>
      <vt:lpstr>汇总看板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阳阳</cp:lastModifiedBy>
  <dcterms:created xsi:type="dcterms:W3CDTF">2026-05-13T08:27:00Z</dcterms:created>
  <dcterms:modified xsi:type="dcterms:W3CDTF">2026-05-14T10:00:17Z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27658733701B464491D78AB7B7C82F94_13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